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35" tabRatio="601" activeTab="0"/>
  </bookViews>
  <sheets>
    <sheet name="DERS YÜKÜ" sheetId="1" r:id="rId1"/>
  </sheets>
  <definedNames>
    <definedName name="_xlfn.AGGREGATE" hidden="1">#NAME?</definedName>
    <definedName name="_xlnm.Print_Area" localSheetId="0">'DERS YÜKÜ'!$A$1:$BF$55</definedName>
  </definedNames>
  <calcPr fullCalcOnLoad="1"/>
</workbook>
</file>

<file path=xl/sharedStrings.xml><?xml version="1.0" encoding="utf-8"?>
<sst xmlns="http://schemas.openxmlformats.org/spreadsheetml/2006/main" count="67" uniqueCount="48">
  <si>
    <t>Kodu</t>
  </si>
  <si>
    <t>Adı</t>
  </si>
  <si>
    <t>Programlandığı Günler ve Saatler</t>
  </si>
  <si>
    <t>Salı</t>
  </si>
  <si>
    <t>Cuma</t>
  </si>
  <si>
    <t>Ara</t>
  </si>
  <si>
    <t>Sınav</t>
  </si>
  <si>
    <t>Sayısı</t>
  </si>
  <si>
    <t>Öğrenci</t>
  </si>
  <si>
    <t>Toplam</t>
  </si>
  <si>
    <t>2) Diğer Faliyetler</t>
  </si>
  <si>
    <t>No</t>
  </si>
  <si>
    <t>Grup</t>
  </si>
  <si>
    <t>ÖĞRETİM ELEMANI TARAFINDAN HAFTALIK OLARAK OKUTULAN DERSLER VE YAPILAN/YAPTIRILAN DİĞER FALİYETLER</t>
  </si>
  <si>
    <t>Eğitim-Öğretim Yılı:</t>
  </si>
  <si>
    <t>Haftalık</t>
  </si>
  <si>
    <t>Pazartesi</t>
  </si>
  <si>
    <t xml:space="preserve"> Ait Olduğu Dönem:</t>
  </si>
  <si>
    <t>TOPLAM=</t>
  </si>
  <si>
    <t>Çarşamba</t>
  </si>
  <si>
    <t>Perşembe</t>
  </si>
  <si>
    <t xml:space="preserve">Ara </t>
  </si>
  <si>
    <t>Yükü</t>
  </si>
  <si>
    <t>sayısı</t>
  </si>
  <si>
    <t>katsayı</t>
  </si>
  <si>
    <t>Düzenleyen:</t>
  </si>
  <si>
    <t>Onaylayan:</t>
  </si>
  <si>
    <t>Adı Soyadı:</t>
  </si>
  <si>
    <t>Görevi:</t>
  </si>
  <si>
    <t>İmzası:</t>
  </si>
  <si>
    <t>1)Verilen Teorik Derslerin</t>
  </si>
  <si>
    <t>TOPLAM</t>
  </si>
  <si>
    <t>Grup       No</t>
  </si>
  <si>
    <t>Saati</t>
  </si>
  <si>
    <t xml:space="preserve">Cumartesi </t>
  </si>
  <si>
    <t>a)Laboratuvar, Atölye, Uygulama ve Pratikler</t>
  </si>
  <si>
    <t>Bahar</t>
  </si>
  <si>
    <t xml:space="preserve">    Güz</t>
  </si>
  <si>
    <t xml:space="preserve">  Yaz</t>
  </si>
  <si>
    <t>…………..</t>
  </si>
  <si>
    <t>Adı Soyadı</t>
  </si>
  <si>
    <t>Akademik Ünvanı</t>
  </si>
  <si>
    <t xml:space="preserve"> İdari Görevi</t>
  </si>
  <si>
    <t>:</t>
  </si>
  <si>
    <t>Kurum Sicil No</t>
  </si>
  <si>
    <t>Haftalık zorunlu Ders Yükü</t>
  </si>
  <si>
    <t>GAZİANTEP ÜNİVERSİTESİ
FEN EDEBİYAT FAKÜLTESİ
ÖĞRETİM ELEMANI DERS YÜKÜ FORMU</t>
  </si>
  <si>
    <t>FRM-36/00</t>
  </si>
</sst>
</file>

<file path=xl/styles.xml><?xml version="1.0" encoding="utf-8"?>
<styleSheet xmlns="http://schemas.openxmlformats.org/spreadsheetml/2006/main">
  <numFmts count="43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00"/>
    <numFmt numFmtId="189" formatCode="0.0"/>
    <numFmt numFmtId="190" formatCode="hh:mm;@"/>
    <numFmt numFmtId="191" formatCode="0;[Red]0"/>
    <numFmt numFmtId="192" formatCode="0.00;[Red]0.00"/>
    <numFmt numFmtId="193" formatCode="#,##0.00;[Red]#,##0.00"/>
    <numFmt numFmtId="194" formatCode="&quot;Evet&quot;;&quot;Evet&quot;;&quot;Hayır&quot;"/>
    <numFmt numFmtId="195" formatCode="&quot;Doğru&quot;;&quot;Doğru&quot;;&quot;Yanlış&quot;"/>
    <numFmt numFmtId="196" formatCode="&quot;Açık&quot;;&quot;Açık&quot;;&quot;Kapalı&quot;"/>
    <numFmt numFmtId="197" formatCode="[$¥€-2]\ #,##0.00_);[Red]\([$€-2]\ #,##0.00\)"/>
    <numFmt numFmtId="198" formatCode="[$€-2]\ #,##0.00_);[Red]\([$€-2]\ #,##0.00\)"/>
  </numFmts>
  <fonts count="61">
    <font>
      <sz val="10"/>
      <name val="Arial Tur"/>
      <family val="0"/>
    </font>
    <font>
      <sz val="8"/>
      <name val="Tahoma"/>
      <family val="2"/>
    </font>
    <font>
      <sz val="9"/>
      <name val="Arial Tur"/>
      <family val="2"/>
    </font>
    <font>
      <b/>
      <sz val="10"/>
      <name val="Arial Tur"/>
      <family val="2"/>
    </font>
    <font>
      <b/>
      <sz val="11"/>
      <name val="Arial Tur"/>
      <family val="2"/>
    </font>
    <font>
      <b/>
      <sz val="9"/>
      <name val="Arial Tur"/>
      <family val="0"/>
    </font>
    <font>
      <b/>
      <sz val="8"/>
      <name val="Arial Tur"/>
      <family val="0"/>
    </font>
    <font>
      <sz val="8"/>
      <name val="Arial"/>
      <family val="2"/>
    </font>
    <font>
      <sz val="8"/>
      <name val="Arial Tur"/>
      <family val="0"/>
    </font>
    <font>
      <sz val="8.5"/>
      <name val="Arial Tur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36"/>
      <name val="Arial Tur"/>
      <family val="2"/>
    </font>
    <font>
      <sz val="8"/>
      <color indexed="8"/>
      <name val="Arial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indexed="10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7030A0"/>
      <name val="Arial Tur"/>
      <family val="2"/>
    </font>
    <font>
      <sz val="8"/>
      <color rgb="FF000000"/>
      <name val="Arial"/>
      <family val="2"/>
    </font>
    <font>
      <sz val="9"/>
      <color theme="1"/>
      <name val="Calibri"/>
      <family val="2"/>
    </font>
    <font>
      <sz val="10"/>
      <color rgb="FF000000"/>
      <name val="Calibri"/>
      <family val="2"/>
    </font>
    <font>
      <b/>
      <sz val="10"/>
      <color rgb="FFFF0000"/>
      <name val="Arial Tu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5" fillId="20" borderId="5" applyNumberFormat="0" applyAlignment="0" applyProtection="0"/>
    <xf numFmtId="0" fontId="46" fillId="21" borderId="6" applyNumberFormat="0" applyAlignment="0" applyProtection="0"/>
    <xf numFmtId="0" fontId="47" fillId="20" borderId="6" applyNumberFormat="0" applyAlignment="0" applyProtection="0"/>
    <xf numFmtId="0" fontId="48" fillId="22" borderId="7" applyNumberFormat="0" applyAlignment="0" applyProtection="0"/>
    <xf numFmtId="0" fontId="49" fillId="23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4" borderId="0" applyNumberFormat="0" applyBorder="0" applyAlignment="0" applyProtection="0"/>
    <xf numFmtId="0" fontId="0" fillId="25" borderId="8" applyNumberFormat="0" applyFont="0" applyAlignment="0" applyProtection="0"/>
    <xf numFmtId="0" fontId="53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59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3" fillId="0" borderId="0" xfId="0" applyFont="1" applyFill="1" applyAlignment="1">
      <alignment/>
    </xf>
    <xf numFmtId="0" fontId="0" fillId="0" borderId="12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Alignment="1">
      <alignment horizontal="right"/>
    </xf>
    <xf numFmtId="0" fontId="2" fillId="0" borderId="12" xfId="0" applyFont="1" applyFill="1" applyBorder="1" applyAlignment="1">
      <alignment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20" fontId="2" fillId="0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18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22" xfId="0" applyFill="1" applyBorder="1" applyAlignment="1">
      <alignment horizontal="right"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18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22" xfId="0" applyFill="1" applyBorder="1" applyAlignment="1" applyProtection="1">
      <alignment/>
      <protection locked="0"/>
    </xf>
    <xf numFmtId="20" fontId="2" fillId="0" borderId="10" xfId="0" applyNumberFormat="1" applyFont="1" applyFill="1" applyBorder="1" applyAlignment="1" applyProtection="1">
      <alignment horizontal="center"/>
      <protection locked="0"/>
    </xf>
    <xf numFmtId="0" fontId="2" fillId="0" borderId="10" xfId="0" applyNumberFormat="1" applyFont="1" applyFill="1" applyBorder="1" applyAlignment="1" applyProtection="1">
      <alignment horizontal="center"/>
      <protection locked="0"/>
    </xf>
    <xf numFmtId="0" fontId="2" fillId="0" borderId="15" xfId="0" applyFont="1" applyFill="1" applyBorder="1" applyAlignment="1" applyProtection="1">
      <alignment horizontal="center"/>
      <protection locked="0"/>
    </xf>
    <xf numFmtId="0" fontId="0" fillId="0" borderId="23" xfId="0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15" xfId="0" applyFill="1" applyBorder="1" applyAlignment="1" applyProtection="1">
      <alignment horizontal="center"/>
      <protection locked="0"/>
    </xf>
    <xf numFmtId="0" fontId="2" fillId="0" borderId="15" xfId="0" applyNumberFormat="1" applyFont="1" applyFill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 horizontal="center"/>
      <protection locked="0"/>
    </xf>
    <xf numFmtId="0" fontId="0" fillId="0" borderId="15" xfId="0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 horizontal="center"/>
      <protection/>
    </xf>
    <xf numFmtId="0" fontId="0" fillId="0" borderId="18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23" xfId="0" applyFont="1" applyFill="1" applyBorder="1" applyAlignment="1">
      <alignment horizontal="center"/>
    </xf>
    <xf numFmtId="0" fontId="2" fillId="0" borderId="11" xfId="0" applyFont="1" applyFill="1" applyBorder="1" applyAlignment="1" applyProtection="1">
      <alignment horizontal="center"/>
      <protection locked="0"/>
    </xf>
    <xf numFmtId="0" fontId="2" fillId="0" borderId="15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/>
    </xf>
    <xf numFmtId="0" fontId="5" fillId="0" borderId="24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20" fontId="5" fillId="0" borderId="10" xfId="0" applyNumberFormat="1" applyFont="1" applyFill="1" applyBorder="1" applyAlignment="1">
      <alignment horizontal="center"/>
    </xf>
    <xf numFmtId="20" fontId="5" fillId="0" borderId="15" xfId="0" applyNumberFormat="1" applyFont="1" applyFill="1" applyBorder="1" applyAlignment="1" applyProtection="1">
      <alignment horizontal="center"/>
      <protection locked="0"/>
    </xf>
    <xf numFmtId="0" fontId="5" fillId="0" borderId="10" xfId="0" applyFont="1" applyFill="1" applyBorder="1" applyAlignment="1">
      <alignment/>
    </xf>
    <xf numFmtId="0" fontId="6" fillId="0" borderId="18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/>
    </xf>
    <xf numFmtId="0" fontId="3" fillId="0" borderId="24" xfId="0" applyFont="1" applyFill="1" applyBorder="1" applyAlignment="1">
      <alignment horizontal="center"/>
    </xf>
    <xf numFmtId="0" fontId="3" fillId="0" borderId="24" xfId="0" applyFont="1" applyFill="1" applyBorder="1" applyAlignment="1" applyProtection="1">
      <alignment horizontal="center"/>
      <protection/>
    </xf>
    <xf numFmtId="0" fontId="5" fillId="0" borderId="16" xfId="0" applyFont="1" applyFill="1" applyBorder="1" applyAlignment="1">
      <alignment/>
    </xf>
    <xf numFmtId="0" fontId="5" fillId="0" borderId="16" xfId="0" applyFont="1" applyFill="1" applyBorder="1" applyAlignment="1">
      <alignment horizontal="center"/>
    </xf>
    <xf numFmtId="0" fontId="5" fillId="0" borderId="16" xfId="0" applyFont="1" applyFill="1" applyBorder="1" applyAlignment="1" applyProtection="1">
      <alignment horizontal="center"/>
      <protection/>
    </xf>
    <xf numFmtId="0" fontId="3" fillId="0" borderId="17" xfId="0" applyFont="1" applyFill="1" applyBorder="1" applyAlignment="1">
      <alignment horizontal="center"/>
    </xf>
    <xf numFmtId="0" fontId="3" fillId="0" borderId="17" xfId="0" applyFont="1" applyFill="1" applyBorder="1" applyAlignment="1" applyProtection="1">
      <alignment horizontal="center"/>
      <protection/>
    </xf>
    <xf numFmtId="0" fontId="6" fillId="0" borderId="23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 applyProtection="1">
      <alignment horizontal="center"/>
      <protection locked="0"/>
    </xf>
    <xf numFmtId="20" fontId="2" fillId="0" borderId="15" xfId="0" applyNumberFormat="1" applyFont="1" applyFill="1" applyBorder="1" applyAlignment="1" applyProtection="1">
      <alignment horizontal="center"/>
      <protection locked="0"/>
    </xf>
    <xf numFmtId="20" fontId="2" fillId="7" borderId="10" xfId="0" applyNumberFormat="1" applyFont="1" applyFill="1" applyBorder="1" applyAlignment="1">
      <alignment horizontal="center"/>
    </xf>
    <xf numFmtId="0" fontId="2" fillId="7" borderId="10" xfId="0" applyNumberFormat="1" applyFont="1" applyFill="1" applyBorder="1" applyAlignment="1">
      <alignment horizontal="center"/>
    </xf>
    <xf numFmtId="0" fontId="2" fillId="7" borderId="15" xfId="0" applyNumberFormat="1" applyFont="1" applyFill="1" applyBorder="1" applyAlignment="1" applyProtection="1">
      <alignment horizontal="center"/>
      <protection locked="0"/>
    </xf>
    <xf numFmtId="0" fontId="2" fillId="7" borderId="15" xfId="0" applyFont="1" applyFill="1" applyBorder="1" applyAlignment="1" applyProtection="1">
      <alignment horizontal="center"/>
      <protection locked="0"/>
    </xf>
    <xf numFmtId="0" fontId="0" fillId="7" borderId="15" xfId="0" applyFill="1" applyBorder="1" applyAlignment="1" applyProtection="1">
      <alignment horizontal="center"/>
      <protection/>
    </xf>
    <xf numFmtId="0" fontId="2" fillId="7" borderId="15" xfId="0" applyFont="1" applyFill="1" applyBorder="1" applyAlignment="1">
      <alignment/>
    </xf>
    <xf numFmtId="20" fontId="2" fillId="7" borderId="15" xfId="0" applyNumberFormat="1" applyFont="1" applyFill="1" applyBorder="1" applyAlignment="1">
      <alignment horizontal="center"/>
    </xf>
    <xf numFmtId="0" fontId="2" fillId="7" borderId="15" xfId="0" applyNumberFormat="1" applyFont="1" applyFill="1" applyBorder="1" applyAlignment="1">
      <alignment horizontal="center"/>
    </xf>
    <xf numFmtId="0" fontId="2" fillId="7" borderId="15" xfId="0" applyNumberFormat="1" applyFont="1" applyFill="1" applyBorder="1" applyAlignment="1">
      <alignment/>
    </xf>
    <xf numFmtId="0" fontId="2" fillId="7" borderId="0" xfId="0" applyNumberFormat="1" applyFont="1" applyFill="1" applyBorder="1" applyAlignment="1">
      <alignment/>
    </xf>
    <xf numFmtId="0" fontId="2" fillId="7" borderId="22" xfId="0" applyNumberFormat="1" applyFont="1" applyFill="1" applyBorder="1" applyAlignment="1">
      <alignment/>
    </xf>
    <xf numFmtId="0" fontId="2" fillId="7" borderId="11" xfId="0" applyFont="1" applyFill="1" applyBorder="1" applyAlignment="1" applyProtection="1">
      <alignment horizontal="center"/>
      <protection locked="0"/>
    </xf>
    <xf numFmtId="0" fontId="0" fillId="7" borderId="15" xfId="0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5" fillId="0" borderId="10" xfId="0" applyFont="1" applyFill="1" applyBorder="1" applyAlignment="1">
      <alignment horizontal="center"/>
    </xf>
    <xf numFmtId="1" fontId="2" fillId="7" borderId="22" xfId="0" applyNumberFormat="1" applyFont="1" applyFill="1" applyBorder="1" applyAlignment="1">
      <alignment/>
    </xf>
    <xf numFmtId="1" fontId="2" fillId="7" borderId="15" xfId="0" applyNumberFormat="1" applyFont="1" applyFill="1" applyBorder="1" applyAlignment="1">
      <alignment horizontal="center"/>
    </xf>
    <xf numFmtId="0" fontId="0" fillId="0" borderId="23" xfId="0" applyFill="1" applyBorder="1" applyAlignment="1">
      <alignment horizontal="right" vertical="center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14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0" fillId="0" borderId="18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0" fillId="0" borderId="22" xfId="0" applyFont="1" applyFill="1" applyBorder="1" applyAlignment="1" applyProtection="1">
      <alignment/>
      <protection locked="0"/>
    </xf>
    <xf numFmtId="0" fontId="0" fillId="0" borderId="22" xfId="0" applyFont="1" applyFill="1" applyBorder="1" applyAlignment="1">
      <alignment/>
    </xf>
    <xf numFmtId="20" fontId="2" fillId="0" borderId="23" xfId="0" applyNumberFormat="1" applyFont="1" applyFill="1" applyBorder="1" applyAlignment="1" applyProtection="1">
      <alignment horizontal="center"/>
      <protection locked="0"/>
    </xf>
    <xf numFmtId="20" fontId="2" fillId="0" borderId="11" xfId="0" applyNumberFormat="1" applyFont="1" applyFill="1" applyBorder="1" applyAlignment="1" applyProtection="1">
      <alignment horizontal="center"/>
      <protection locked="0"/>
    </xf>
    <xf numFmtId="20" fontId="2" fillId="0" borderId="15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20" fontId="8" fillId="0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NumberFormat="1" applyFont="1" applyFill="1" applyAlignment="1" applyProtection="1">
      <alignment/>
      <protection locked="0"/>
    </xf>
    <xf numFmtId="20" fontId="8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Alignment="1">
      <alignment/>
    </xf>
    <xf numFmtId="20" fontId="8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horizontal="right"/>
      <protection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 applyProtection="1">
      <alignment/>
      <protection locked="0"/>
    </xf>
    <xf numFmtId="0" fontId="8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 horizontal="right"/>
      <protection/>
    </xf>
    <xf numFmtId="0" fontId="7" fillId="33" borderId="15" xfId="0" applyFont="1" applyFill="1" applyBorder="1" applyAlignment="1">
      <alignment/>
    </xf>
    <xf numFmtId="0" fontId="2" fillId="33" borderId="15" xfId="0" applyFont="1" applyFill="1" applyBorder="1" applyAlignment="1" applyProtection="1">
      <alignment horizontal="center"/>
      <protection locked="0"/>
    </xf>
    <xf numFmtId="0" fontId="5" fillId="33" borderId="15" xfId="0" applyFont="1" applyFill="1" applyBorder="1" applyAlignment="1">
      <alignment/>
    </xf>
    <xf numFmtId="0" fontId="5" fillId="33" borderId="23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20" fontId="56" fillId="0" borderId="23" xfId="0" applyNumberFormat="1" applyFont="1" applyFill="1" applyBorder="1" applyAlignment="1" applyProtection="1">
      <alignment horizontal="center"/>
      <protection locked="0"/>
    </xf>
    <xf numFmtId="20" fontId="56" fillId="0" borderId="11" xfId="0" applyNumberFormat="1" applyFont="1" applyFill="1" applyBorder="1" applyAlignment="1" applyProtection="1">
      <alignment horizontal="center"/>
      <protection locked="0"/>
    </xf>
    <xf numFmtId="0" fontId="9" fillId="0" borderId="10" xfId="0" applyFont="1" applyFill="1" applyBorder="1" applyAlignment="1">
      <alignment horizontal="left" vertical="center"/>
    </xf>
    <xf numFmtId="0" fontId="10" fillId="0" borderId="21" xfId="0" applyFont="1" applyFill="1" applyBorder="1" applyAlignment="1">
      <alignment horizontal="center"/>
    </xf>
    <xf numFmtId="20" fontId="10" fillId="0" borderId="23" xfId="0" applyNumberFormat="1" applyFont="1" applyFill="1" applyBorder="1" applyAlignment="1" applyProtection="1">
      <alignment horizontal="center"/>
      <protection locked="0"/>
    </xf>
    <xf numFmtId="20" fontId="10" fillId="0" borderId="11" xfId="0" applyNumberFormat="1" applyFont="1" applyFill="1" applyBorder="1" applyAlignment="1" applyProtection="1">
      <alignment horizontal="center"/>
      <protection locked="0"/>
    </xf>
    <xf numFmtId="20" fontId="10" fillId="0" borderId="10" xfId="0" applyNumberFormat="1" applyFont="1" applyFill="1" applyBorder="1" applyAlignment="1" applyProtection="1">
      <alignment horizontal="center"/>
      <protection locked="0"/>
    </xf>
    <xf numFmtId="0" fontId="10" fillId="0" borderId="10" xfId="0" applyNumberFormat="1" applyFont="1" applyFill="1" applyBorder="1" applyAlignment="1" applyProtection="1">
      <alignment horizontal="center"/>
      <protection locked="0"/>
    </xf>
    <xf numFmtId="0" fontId="10" fillId="0" borderId="10" xfId="0" applyNumberFormat="1" applyFont="1" applyFill="1" applyBorder="1" applyAlignment="1" applyProtection="1">
      <alignment/>
      <protection locked="0"/>
    </xf>
    <xf numFmtId="0" fontId="10" fillId="0" borderId="15" xfId="0" applyNumberFormat="1" applyFont="1" applyFill="1" applyBorder="1" applyAlignment="1" applyProtection="1">
      <alignment/>
      <protection locked="0"/>
    </xf>
    <xf numFmtId="0" fontId="10" fillId="0" borderId="0" xfId="0" applyNumberFormat="1" applyFont="1" applyFill="1" applyBorder="1" applyAlignment="1" applyProtection="1">
      <alignment/>
      <protection locked="0"/>
    </xf>
    <xf numFmtId="0" fontId="10" fillId="0" borderId="15" xfId="0" applyFont="1" applyFill="1" applyBorder="1" applyAlignment="1">
      <alignment horizontal="center"/>
    </xf>
    <xf numFmtId="20" fontId="10" fillId="0" borderId="15" xfId="0" applyNumberFormat="1" applyFont="1" applyFill="1" applyBorder="1" applyAlignment="1" applyProtection="1">
      <alignment horizontal="center"/>
      <protection locked="0"/>
    </xf>
    <xf numFmtId="0" fontId="10" fillId="0" borderId="15" xfId="0" applyNumberFormat="1" applyFont="1" applyFill="1" applyBorder="1" applyAlignment="1" applyProtection="1">
      <alignment horizontal="center"/>
      <protection locked="0"/>
    </xf>
    <xf numFmtId="20" fontId="10" fillId="0" borderId="10" xfId="0" applyNumberFormat="1" applyFont="1" applyFill="1" applyBorder="1" applyAlignment="1">
      <alignment horizontal="center"/>
    </xf>
    <xf numFmtId="0" fontId="10" fillId="0" borderId="10" xfId="0" applyNumberFormat="1" applyFont="1" applyFill="1" applyBorder="1" applyAlignment="1">
      <alignment horizontal="center"/>
    </xf>
    <xf numFmtId="0" fontId="10" fillId="0" borderId="15" xfId="0" applyNumberFormat="1" applyFont="1" applyFill="1" applyBorder="1" applyAlignment="1">
      <alignment/>
    </xf>
    <xf numFmtId="0" fontId="10" fillId="0" borderId="11" xfId="0" applyNumberFormat="1" applyFont="1" applyFill="1" applyBorder="1" applyAlignment="1">
      <alignment/>
    </xf>
    <xf numFmtId="0" fontId="0" fillId="0" borderId="22" xfId="0" applyFont="1" applyFill="1" applyBorder="1" applyAlignment="1" applyProtection="1">
      <alignment horizontal="center"/>
      <protection locked="0"/>
    </xf>
    <xf numFmtId="0" fontId="10" fillId="0" borderId="21" xfId="0" applyFont="1" applyFill="1" applyBorder="1" applyAlignment="1">
      <alignment horizontal="center" vertical="center"/>
    </xf>
    <xf numFmtId="0" fontId="10" fillId="0" borderId="15" xfId="0" applyFont="1" applyFill="1" applyBorder="1" applyAlignment="1" applyProtection="1">
      <alignment horizontal="center"/>
      <protection locked="0"/>
    </xf>
    <xf numFmtId="0" fontId="10" fillId="33" borderId="15" xfId="0" applyFont="1" applyFill="1" applyBorder="1" applyAlignment="1" applyProtection="1">
      <alignment/>
      <protection locked="0"/>
    </xf>
    <xf numFmtId="0" fontId="10" fillId="7" borderId="15" xfId="0" applyFont="1" applyFill="1" applyBorder="1" applyAlignment="1">
      <alignment horizontal="center"/>
    </xf>
    <xf numFmtId="20" fontId="10" fillId="7" borderId="23" xfId="0" applyNumberFormat="1" applyFont="1" applyFill="1" applyBorder="1" applyAlignment="1">
      <alignment horizontal="center"/>
    </xf>
    <xf numFmtId="20" fontId="10" fillId="7" borderId="11" xfId="0" applyNumberFormat="1" applyFont="1" applyFill="1" applyBorder="1" applyAlignment="1">
      <alignment horizontal="center"/>
    </xf>
    <xf numFmtId="20" fontId="10" fillId="7" borderId="10" xfId="0" applyNumberFormat="1" applyFont="1" applyFill="1" applyBorder="1" applyAlignment="1">
      <alignment horizontal="center"/>
    </xf>
    <xf numFmtId="0" fontId="10" fillId="7" borderId="10" xfId="0" applyNumberFormat="1" applyFont="1" applyFill="1" applyBorder="1" applyAlignment="1">
      <alignment horizontal="center"/>
    </xf>
    <xf numFmtId="0" fontId="10" fillId="7" borderId="10" xfId="0" applyNumberFormat="1" applyFont="1" applyFill="1" applyBorder="1" applyAlignment="1">
      <alignment/>
    </xf>
    <xf numFmtId="0" fontId="10" fillId="7" borderId="0" xfId="0" applyNumberFormat="1" applyFont="1" applyFill="1" applyBorder="1" applyAlignment="1">
      <alignment/>
    </xf>
    <xf numFmtId="0" fontId="11" fillId="33" borderId="15" xfId="0" applyFont="1" applyFill="1" applyBorder="1" applyAlignment="1">
      <alignment/>
    </xf>
    <xf numFmtId="0" fontId="11" fillId="33" borderId="15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11" fillId="0" borderId="23" xfId="0" applyFont="1" applyFill="1" applyBorder="1" applyAlignment="1">
      <alignment horizontal="center"/>
    </xf>
    <xf numFmtId="20" fontId="11" fillId="0" borderId="23" xfId="0" applyNumberFormat="1" applyFont="1" applyFill="1" applyBorder="1" applyAlignment="1">
      <alignment horizontal="center"/>
    </xf>
    <xf numFmtId="0" fontId="11" fillId="0" borderId="11" xfId="0" applyNumberFormat="1" applyFont="1" applyFill="1" applyBorder="1" applyAlignment="1">
      <alignment horizontal="center"/>
    </xf>
    <xf numFmtId="20" fontId="11" fillId="0" borderId="10" xfId="0" applyNumberFormat="1" applyFont="1" applyFill="1" applyBorder="1" applyAlignment="1">
      <alignment horizontal="center"/>
    </xf>
    <xf numFmtId="0" fontId="11" fillId="0" borderId="10" xfId="0" applyNumberFormat="1" applyFont="1" applyFill="1" applyBorder="1" applyAlignment="1">
      <alignment horizontal="center"/>
    </xf>
    <xf numFmtId="0" fontId="10" fillId="0" borderId="10" xfId="0" applyNumberFormat="1" applyFont="1" applyFill="1" applyBorder="1" applyAlignment="1">
      <alignment/>
    </xf>
    <xf numFmtId="20" fontId="11" fillId="0" borderId="11" xfId="0" applyNumberFormat="1" applyFont="1" applyFill="1" applyBorder="1" applyAlignment="1">
      <alignment horizontal="center"/>
    </xf>
    <xf numFmtId="1" fontId="11" fillId="0" borderId="10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/>
    </xf>
    <xf numFmtId="0" fontId="10" fillId="0" borderId="11" xfId="0" applyFont="1" applyFill="1" applyBorder="1" applyAlignment="1" applyProtection="1">
      <alignment horizontal="center"/>
      <protection locked="0"/>
    </xf>
    <xf numFmtId="0" fontId="8" fillId="0" borderId="15" xfId="0" applyFont="1" applyFill="1" applyBorder="1" applyAlignment="1">
      <alignment/>
    </xf>
    <xf numFmtId="0" fontId="57" fillId="0" borderId="15" xfId="0" applyFont="1" applyBorder="1" applyAlignment="1">
      <alignment/>
    </xf>
    <xf numFmtId="0" fontId="58" fillId="0" borderId="15" xfId="0" applyFont="1" applyBorder="1" applyAlignment="1">
      <alignment horizontal="center"/>
    </xf>
    <xf numFmtId="0" fontId="58" fillId="0" borderId="15" xfId="0" applyFont="1" applyFill="1" applyBorder="1" applyAlignment="1">
      <alignment horizontal="left"/>
    </xf>
    <xf numFmtId="0" fontId="58" fillId="0" borderId="15" xfId="0" applyFont="1" applyFill="1" applyBorder="1" applyAlignment="1">
      <alignment horizontal="center" vertical="center"/>
    </xf>
    <xf numFmtId="0" fontId="59" fillId="0" borderId="15" xfId="0" applyFont="1" applyBorder="1" applyAlignment="1">
      <alignment vertical="center"/>
    </xf>
    <xf numFmtId="0" fontId="35" fillId="33" borderId="15" xfId="0" applyFont="1" applyFill="1" applyBorder="1" applyAlignment="1">
      <alignment/>
    </xf>
    <xf numFmtId="0" fontId="58" fillId="0" borderId="17" xfId="0" applyFont="1" applyFill="1" applyBorder="1" applyAlignment="1">
      <alignment horizontal="left"/>
    </xf>
    <xf numFmtId="0" fontId="58" fillId="0" borderId="17" xfId="0" applyFont="1" applyFill="1" applyBorder="1" applyAlignment="1">
      <alignment horizontal="center" vertical="center"/>
    </xf>
    <xf numFmtId="0" fontId="3" fillId="0" borderId="11" xfId="0" applyFont="1" applyFill="1" applyBorder="1" applyAlignment="1" applyProtection="1">
      <alignment horizontal="center"/>
      <protection/>
    </xf>
    <xf numFmtId="20" fontId="5" fillId="0" borderId="23" xfId="0" applyNumberFormat="1" applyFont="1" applyFill="1" applyBorder="1" applyAlignment="1">
      <alignment horizontal="right"/>
    </xf>
    <xf numFmtId="0" fontId="0" fillId="0" borderId="22" xfId="0" applyFill="1" applyBorder="1" applyAlignment="1">
      <alignment/>
    </xf>
    <xf numFmtId="0" fontId="2" fillId="0" borderId="24" xfId="0" applyFont="1" applyFill="1" applyBorder="1" applyAlignment="1">
      <alignment/>
    </xf>
    <xf numFmtId="20" fontId="10" fillId="0" borderId="19" xfId="0" applyNumberFormat="1" applyFont="1" applyFill="1" applyBorder="1" applyAlignment="1" applyProtection="1">
      <alignment horizontal="center"/>
      <protection locked="0"/>
    </xf>
    <xf numFmtId="20" fontId="10" fillId="0" borderId="12" xfId="0" applyNumberFormat="1" applyFont="1" applyFill="1" applyBorder="1" applyAlignment="1" applyProtection="1">
      <alignment horizontal="center"/>
      <protection locked="0"/>
    </xf>
    <xf numFmtId="20" fontId="2" fillId="0" borderId="24" xfId="0" applyNumberFormat="1" applyFont="1" applyFill="1" applyBorder="1" applyAlignment="1" applyProtection="1">
      <alignment horizontal="center"/>
      <protection locked="0"/>
    </xf>
    <xf numFmtId="0" fontId="2" fillId="0" borderId="24" xfId="0" applyNumberFormat="1" applyFont="1" applyFill="1" applyBorder="1" applyAlignment="1" applyProtection="1">
      <alignment horizontal="center"/>
      <protection locked="0"/>
    </xf>
    <xf numFmtId="0" fontId="2" fillId="0" borderId="24" xfId="0" applyNumberFormat="1" applyFont="1" applyFill="1" applyBorder="1" applyAlignment="1" applyProtection="1">
      <alignment/>
      <protection locked="0"/>
    </xf>
    <xf numFmtId="0" fontId="10" fillId="0" borderId="24" xfId="0" applyNumberFormat="1" applyFont="1" applyFill="1" applyBorder="1" applyAlignment="1" applyProtection="1">
      <alignment/>
      <protection locked="0"/>
    </xf>
    <xf numFmtId="20" fontId="2" fillId="0" borderId="18" xfId="0" applyNumberFormat="1" applyFont="1" applyFill="1" applyBorder="1" applyAlignment="1" applyProtection="1">
      <alignment horizontal="center"/>
      <protection locked="0"/>
    </xf>
    <xf numFmtId="0" fontId="2" fillId="0" borderId="18" xfId="0" applyNumberFormat="1" applyFont="1" applyFill="1" applyBorder="1" applyAlignment="1" applyProtection="1">
      <alignment horizontal="center"/>
      <protection locked="0"/>
    </xf>
    <xf numFmtId="20" fontId="2" fillId="0" borderId="19" xfId="0" applyNumberFormat="1" applyFont="1" applyFill="1" applyBorder="1" applyAlignment="1" applyProtection="1">
      <alignment horizontal="center"/>
      <protection locked="0"/>
    </xf>
    <xf numFmtId="20" fontId="2" fillId="0" borderId="12" xfId="0" applyNumberFormat="1" applyFont="1" applyFill="1" applyBorder="1" applyAlignment="1" applyProtection="1">
      <alignment horizontal="center"/>
      <protection locked="0"/>
    </xf>
    <xf numFmtId="20" fontId="2" fillId="0" borderId="18" xfId="0" applyNumberFormat="1" applyFont="1" applyFill="1" applyBorder="1" applyAlignment="1">
      <alignment horizontal="center"/>
    </xf>
    <xf numFmtId="0" fontId="2" fillId="0" borderId="18" xfId="0" applyNumberFormat="1" applyFont="1" applyFill="1" applyBorder="1" applyAlignment="1">
      <alignment horizontal="center"/>
    </xf>
    <xf numFmtId="0" fontId="2" fillId="0" borderId="24" xfId="0" applyNumberFormat="1" applyFont="1" applyFill="1" applyBorder="1" applyAlignment="1">
      <alignment/>
    </xf>
    <xf numFmtId="0" fontId="2" fillId="0" borderId="24" xfId="0" applyFont="1" applyFill="1" applyBorder="1" applyAlignment="1" applyProtection="1">
      <alignment horizontal="center"/>
      <protection locked="0"/>
    </xf>
    <xf numFmtId="0" fontId="0" fillId="0" borderId="24" xfId="0" applyFill="1" applyBorder="1" applyAlignment="1" applyProtection="1">
      <alignment horizontal="center"/>
      <protection locked="0"/>
    </xf>
    <xf numFmtId="0" fontId="0" fillId="0" borderId="24" xfId="0" applyFill="1" applyBorder="1" applyAlignment="1" applyProtection="1">
      <alignment horizontal="center"/>
      <protection/>
    </xf>
    <xf numFmtId="0" fontId="2" fillId="0" borderId="18" xfId="0" applyNumberFormat="1" applyFont="1" applyFill="1" applyBorder="1" applyAlignment="1" applyProtection="1">
      <alignment/>
      <protection locked="0"/>
    </xf>
    <xf numFmtId="0" fontId="5" fillId="0" borderId="15" xfId="0" applyFont="1" applyFill="1" applyBorder="1" applyAlignment="1">
      <alignment horizontal="center"/>
    </xf>
    <xf numFmtId="0" fontId="3" fillId="0" borderId="23" xfId="0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center"/>
    </xf>
    <xf numFmtId="20" fontId="3" fillId="0" borderId="15" xfId="0" applyNumberFormat="1" applyFont="1" applyFill="1" applyBorder="1" applyAlignment="1">
      <alignment horizontal="center"/>
    </xf>
    <xf numFmtId="0" fontId="3" fillId="0" borderId="15" xfId="0" applyNumberFormat="1" applyFont="1" applyFill="1" applyBorder="1" applyAlignment="1">
      <alignment horizontal="center"/>
    </xf>
    <xf numFmtId="20" fontId="3" fillId="0" borderId="23" xfId="0" applyNumberFormat="1" applyFont="1" applyFill="1" applyBorder="1" applyAlignment="1">
      <alignment horizontal="center"/>
    </xf>
    <xf numFmtId="20" fontId="3" fillId="0" borderId="10" xfId="0" applyNumberFormat="1" applyFont="1" applyFill="1" applyBorder="1" applyAlignment="1">
      <alignment horizontal="center"/>
    </xf>
    <xf numFmtId="20" fontId="3" fillId="0" borderId="11" xfId="0" applyNumberFormat="1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 horizontal="center"/>
    </xf>
    <xf numFmtId="1" fontId="60" fillId="0" borderId="10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0" fillId="0" borderId="10" xfId="0" applyFill="1" applyBorder="1" applyAlignment="1" applyProtection="1">
      <alignment horizontal="left" vertical="center"/>
      <protection locked="0"/>
    </xf>
    <xf numFmtId="2" fontId="0" fillId="0" borderId="18" xfId="0" applyNumberFormat="1" applyFill="1" applyBorder="1" applyAlignment="1" applyProtection="1">
      <alignment vertical="center" shrinkToFit="1"/>
      <protection locked="0"/>
    </xf>
    <xf numFmtId="2" fontId="0" fillId="0" borderId="18" xfId="0" applyNumberFormat="1" applyFont="1" applyBorder="1" applyAlignment="1">
      <alignment vertical="center" shrinkToFit="1"/>
    </xf>
    <xf numFmtId="0" fontId="5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20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" fontId="60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20" fontId="5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2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18" xfId="0" applyFill="1" applyBorder="1" applyAlignment="1">
      <alignment horizontal="left"/>
    </xf>
    <xf numFmtId="0" fontId="0" fillId="0" borderId="18" xfId="0" applyFont="1" applyFill="1" applyBorder="1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2" fontId="8" fillId="0" borderId="0" xfId="0" applyNumberFormat="1" applyFont="1" applyFill="1" applyAlignment="1" applyProtection="1">
      <alignment vertical="center" shrinkToFit="1"/>
      <protection locked="0"/>
    </xf>
    <xf numFmtId="2" fontId="8" fillId="0" borderId="0" xfId="0" applyNumberFormat="1" applyFont="1" applyAlignment="1">
      <alignment vertical="center" shrinkToFit="1"/>
    </xf>
    <xf numFmtId="0" fontId="8" fillId="0" borderId="0" xfId="0" applyFont="1" applyFill="1" applyAlignment="1" applyProtection="1">
      <alignment vertical="center"/>
      <protection locked="0"/>
    </xf>
    <xf numFmtId="0" fontId="8" fillId="0" borderId="0" xfId="0" applyFont="1" applyAlignment="1">
      <alignment vertical="center"/>
    </xf>
    <xf numFmtId="0" fontId="5" fillId="0" borderId="20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23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2</xdr:row>
      <xdr:rowOff>57150</xdr:rowOff>
    </xdr:from>
    <xdr:to>
      <xdr:col>2</xdr:col>
      <xdr:colOff>47625</xdr:colOff>
      <xdr:row>5</xdr:row>
      <xdr:rowOff>142875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1000"/>
          <a:ext cx="7524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BF51"/>
  <sheetViews>
    <sheetView showZeros="0" tabSelected="1" view="pageBreakPreview" zoomScale="75" zoomScaleNormal="75" zoomScaleSheetLayoutView="75" workbookViewId="0" topLeftCell="A32">
      <selection activeCell="B51" sqref="B51"/>
    </sheetView>
  </sheetViews>
  <sheetFormatPr defaultColWidth="9.00390625" defaultRowHeight="12.75"/>
  <cols>
    <col min="1" max="1" width="3.625" style="1" customWidth="1"/>
    <col min="2" max="2" width="12.375" style="1" customWidth="1"/>
    <col min="3" max="3" width="30.75390625" style="1" customWidth="1"/>
    <col min="4" max="4" width="8.75390625" style="1" customWidth="1"/>
    <col min="5" max="5" width="8.125" style="1" customWidth="1"/>
    <col min="6" max="6" width="6.25390625" style="1" customWidth="1"/>
    <col min="7" max="7" width="6.625" style="1" customWidth="1"/>
    <col min="8" max="8" width="7.75390625" style="1" hidden="1" customWidth="1"/>
    <col min="9" max="9" width="11.625" style="1" hidden="1" customWidth="1"/>
    <col min="10" max="10" width="10.125" style="1" hidden="1" customWidth="1"/>
    <col min="11" max="11" width="5.25390625" style="1" hidden="1" customWidth="1"/>
    <col min="12" max="12" width="11.25390625" style="1" hidden="1" customWidth="1"/>
    <col min="13" max="13" width="11.00390625" style="1" hidden="1" customWidth="1"/>
    <col min="14" max="14" width="7.25390625" style="1" customWidth="1"/>
    <col min="15" max="15" width="8.125" style="1" customWidth="1"/>
    <col min="16" max="16" width="5.25390625" style="1" hidden="1" customWidth="1"/>
    <col min="17" max="17" width="6.375" style="1" hidden="1" customWidth="1"/>
    <col min="18" max="18" width="10.00390625" style="1" hidden="1" customWidth="1"/>
    <col min="19" max="19" width="11.25390625" style="1" hidden="1" customWidth="1"/>
    <col min="20" max="20" width="6.75390625" style="1" hidden="1" customWidth="1"/>
    <col min="21" max="21" width="9.375" style="1" hidden="1" customWidth="1"/>
    <col min="22" max="23" width="5.75390625" style="1" customWidth="1"/>
    <col min="24" max="24" width="5.125" style="1" hidden="1" customWidth="1"/>
    <col min="25" max="25" width="7.375" style="1" hidden="1" customWidth="1"/>
    <col min="26" max="26" width="8.375" style="1" hidden="1" customWidth="1"/>
    <col min="27" max="27" width="12.625" style="1" hidden="1" customWidth="1"/>
    <col min="28" max="28" width="10.00390625" style="1" hidden="1" customWidth="1"/>
    <col min="29" max="29" width="15.00390625" style="1" hidden="1" customWidth="1"/>
    <col min="30" max="31" width="5.75390625" style="1" customWidth="1"/>
    <col min="32" max="32" width="4.00390625" style="1" hidden="1" customWidth="1"/>
    <col min="33" max="33" width="5.125" style="1" hidden="1" customWidth="1"/>
    <col min="34" max="34" width="5.75390625" style="1" hidden="1" customWidth="1"/>
    <col min="35" max="36" width="4.625" style="1" hidden="1" customWidth="1"/>
    <col min="37" max="37" width="8.75390625" style="1" hidden="1" customWidth="1"/>
    <col min="38" max="38" width="5.75390625" style="1" customWidth="1"/>
    <col min="39" max="39" width="5.625" style="1" customWidth="1"/>
    <col min="40" max="40" width="3.25390625" style="1" hidden="1" customWidth="1"/>
    <col min="41" max="41" width="2.75390625" style="1" hidden="1" customWidth="1"/>
    <col min="42" max="42" width="3.625" style="1" hidden="1" customWidth="1"/>
    <col min="43" max="43" width="4.75390625" style="1" hidden="1" customWidth="1"/>
    <col min="44" max="44" width="6.125" style="1" hidden="1" customWidth="1"/>
    <col min="45" max="45" width="7.25390625" style="1" hidden="1" customWidth="1"/>
    <col min="46" max="47" width="5.75390625" style="1" customWidth="1"/>
    <col min="48" max="48" width="4.25390625" style="1" hidden="1" customWidth="1"/>
    <col min="49" max="49" width="3.75390625" style="1" hidden="1" customWidth="1"/>
    <col min="50" max="50" width="3.625" style="1" hidden="1" customWidth="1"/>
    <col min="51" max="51" width="4.875" style="1" hidden="1" customWidth="1"/>
    <col min="52" max="52" width="4.375" style="1" hidden="1" customWidth="1"/>
    <col min="53" max="53" width="7.25390625" style="1" hidden="1" customWidth="1"/>
    <col min="54" max="54" width="7.25390625" style="1" customWidth="1"/>
    <col min="55" max="55" width="6.875" style="1" customWidth="1"/>
    <col min="56" max="56" width="6.125" style="4" customWidth="1"/>
    <col min="57" max="57" width="6.00390625" style="1" customWidth="1"/>
    <col min="58" max="16384" width="9.125" style="1" customWidth="1"/>
  </cols>
  <sheetData>
    <row r="3" spans="2:57" ht="15.75" customHeight="1">
      <c r="B3" s="230" t="s">
        <v>46</v>
      </c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  <c r="AA3" s="231"/>
      <c r="AB3" s="231"/>
      <c r="AC3" s="231"/>
      <c r="AD3" s="231"/>
      <c r="AE3" s="231"/>
      <c r="AF3" s="231"/>
      <c r="AG3" s="231"/>
      <c r="AH3" s="231"/>
      <c r="AI3" s="231"/>
      <c r="AJ3" s="231"/>
      <c r="AK3" s="231"/>
      <c r="AL3" s="231"/>
      <c r="AM3" s="231"/>
      <c r="AN3" s="231"/>
      <c r="AO3" s="231"/>
      <c r="AP3" s="231"/>
      <c r="AQ3" s="231"/>
      <c r="AR3" s="231"/>
      <c r="AS3" s="231"/>
      <c r="AT3" s="231"/>
      <c r="AU3" s="231"/>
      <c r="AV3" s="231"/>
      <c r="AW3" s="231"/>
      <c r="AX3" s="231"/>
      <c r="AY3" s="231"/>
      <c r="AZ3" s="231"/>
      <c r="BA3" s="231"/>
      <c r="BB3" s="231"/>
      <c r="BC3" s="231"/>
      <c r="BD3" s="231"/>
      <c r="BE3" s="232"/>
    </row>
    <row r="4" spans="2:57" ht="12.75" customHeight="1">
      <c r="B4" s="233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4"/>
      <c r="AA4" s="234"/>
      <c r="AB4" s="234"/>
      <c r="AC4" s="234"/>
      <c r="AD4" s="234"/>
      <c r="AE4" s="234"/>
      <c r="AF4" s="234"/>
      <c r="AG4" s="234"/>
      <c r="AH4" s="234"/>
      <c r="AI4" s="234"/>
      <c r="AJ4" s="234"/>
      <c r="AK4" s="234"/>
      <c r="AL4" s="234"/>
      <c r="AM4" s="234"/>
      <c r="AN4" s="234"/>
      <c r="AO4" s="234"/>
      <c r="AP4" s="234"/>
      <c r="AQ4" s="234"/>
      <c r="AR4" s="234"/>
      <c r="AS4" s="234"/>
      <c r="AT4" s="234"/>
      <c r="AU4" s="234"/>
      <c r="AV4" s="234"/>
      <c r="AW4" s="234"/>
      <c r="AX4" s="234"/>
      <c r="AY4" s="234"/>
      <c r="AZ4" s="234"/>
      <c r="BA4" s="234"/>
      <c r="BB4" s="234"/>
      <c r="BC4" s="234"/>
      <c r="BD4" s="234"/>
      <c r="BE4" s="235"/>
    </row>
    <row r="5" spans="2:57" ht="15.75" customHeight="1">
      <c r="B5" s="233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4"/>
      <c r="W5" s="234"/>
      <c r="X5" s="234"/>
      <c r="Y5" s="234"/>
      <c r="Z5" s="234"/>
      <c r="AA5" s="234"/>
      <c r="AB5" s="234"/>
      <c r="AC5" s="234"/>
      <c r="AD5" s="234"/>
      <c r="AE5" s="234"/>
      <c r="AF5" s="234"/>
      <c r="AG5" s="234"/>
      <c r="AH5" s="234"/>
      <c r="AI5" s="234"/>
      <c r="AJ5" s="234"/>
      <c r="AK5" s="234"/>
      <c r="AL5" s="234"/>
      <c r="AM5" s="234"/>
      <c r="AN5" s="234"/>
      <c r="AO5" s="234"/>
      <c r="AP5" s="234"/>
      <c r="AQ5" s="234"/>
      <c r="AR5" s="234"/>
      <c r="AS5" s="234"/>
      <c r="AT5" s="234"/>
      <c r="AU5" s="234"/>
      <c r="AV5" s="234"/>
      <c r="AW5" s="234"/>
      <c r="AX5" s="234"/>
      <c r="AY5" s="234"/>
      <c r="AZ5" s="234"/>
      <c r="BA5" s="234"/>
      <c r="BB5" s="234"/>
      <c r="BC5" s="234"/>
      <c r="BD5" s="234"/>
      <c r="BE5" s="235"/>
    </row>
    <row r="6" spans="2:57" ht="15.75" customHeight="1">
      <c r="B6" s="236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7"/>
      <c r="V6" s="237"/>
      <c r="W6" s="237"/>
      <c r="X6" s="237"/>
      <c r="Y6" s="237"/>
      <c r="Z6" s="237"/>
      <c r="AA6" s="237"/>
      <c r="AB6" s="237"/>
      <c r="AC6" s="237"/>
      <c r="AD6" s="237"/>
      <c r="AE6" s="237"/>
      <c r="AF6" s="237"/>
      <c r="AG6" s="237"/>
      <c r="AH6" s="237"/>
      <c r="AI6" s="237"/>
      <c r="AJ6" s="237"/>
      <c r="AK6" s="237"/>
      <c r="AL6" s="237"/>
      <c r="AM6" s="237"/>
      <c r="AN6" s="237"/>
      <c r="AO6" s="237"/>
      <c r="AP6" s="237"/>
      <c r="AQ6" s="237"/>
      <c r="AR6" s="237"/>
      <c r="AS6" s="237"/>
      <c r="AT6" s="237"/>
      <c r="AU6" s="237"/>
      <c r="AV6" s="237"/>
      <c r="AW6" s="237"/>
      <c r="AX6" s="237"/>
      <c r="AY6" s="237"/>
      <c r="AZ6" s="237"/>
      <c r="BA6" s="237"/>
      <c r="BB6" s="237"/>
      <c r="BC6" s="237"/>
      <c r="BD6" s="237"/>
      <c r="BE6" s="238"/>
    </row>
    <row r="7" spans="2:57" s="4" customFormat="1" ht="16.5" customHeight="1">
      <c r="B7" s="33"/>
      <c r="C7" s="89" t="s">
        <v>14</v>
      </c>
      <c r="D7" s="211" t="s">
        <v>39</v>
      </c>
      <c r="E7" s="90"/>
      <c r="F7" s="91"/>
      <c r="G7" s="91" t="s">
        <v>17</v>
      </c>
      <c r="H7" s="91"/>
      <c r="I7" s="91"/>
      <c r="J7" s="91"/>
      <c r="K7" s="91"/>
      <c r="L7" s="91"/>
      <c r="M7" s="91"/>
      <c r="N7" s="91"/>
      <c r="O7" s="92" t="s">
        <v>37</v>
      </c>
      <c r="P7" s="92"/>
      <c r="Q7" s="92"/>
      <c r="R7" s="92"/>
      <c r="S7" s="92"/>
      <c r="T7" s="92"/>
      <c r="U7" s="92"/>
      <c r="V7" s="91"/>
      <c r="W7" s="92" t="s">
        <v>36</v>
      </c>
      <c r="X7" s="92"/>
      <c r="Y7" s="92"/>
      <c r="Z7" s="92"/>
      <c r="AA7" s="92"/>
      <c r="AB7" s="92"/>
      <c r="AC7" s="92"/>
      <c r="AD7" s="91"/>
      <c r="AE7" s="130" t="s">
        <v>38</v>
      </c>
      <c r="AF7" s="92"/>
      <c r="AG7" s="92"/>
      <c r="AH7" s="92"/>
      <c r="AI7" s="92"/>
      <c r="AJ7" s="92"/>
      <c r="AK7" s="92"/>
      <c r="AL7" s="91"/>
      <c r="AM7" s="91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2"/>
      <c r="BC7" s="91"/>
      <c r="BD7" s="91"/>
      <c r="BE7" s="3"/>
    </row>
    <row r="8" spans="3:6" ht="7.5" customHeight="1">
      <c r="C8" s="11"/>
      <c r="E8" s="6"/>
      <c r="F8" s="6"/>
    </row>
    <row r="9" spans="2:57" ht="12.75">
      <c r="B9" s="20"/>
      <c r="C9" s="23" t="s">
        <v>40</v>
      </c>
      <c r="D9" s="212" t="s">
        <v>43</v>
      </c>
      <c r="E9" s="213"/>
      <c r="F9" s="213"/>
      <c r="G9" s="213"/>
      <c r="H9" s="213"/>
      <c r="I9" s="213"/>
      <c r="J9" s="213"/>
      <c r="K9" s="213"/>
      <c r="L9" s="213"/>
      <c r="M9" s="213"/>
      <c r="N9" s="100"/>
      <c r="O9" s="100"/>
      <c r="P9" s="100"/>
      <c r="Q9" s="100"/>
      <c r="R9" s="100"/>
      <c r="S9" s="100"/>
      <c r="T9" s="100"/>
      <c r="U9" s="100"/>
      <c r="V9" s="240" t="s">
        <v>44</v>
      </c>
      <c r="W9" s="241"/>
      <c r="X9" s="241"/>
      <c r="Y9" s="241"/>
      <c r="Z9" s="241"/>
      <c r="AA9" s="241"/>
      <c r="AB9" s="241"/>
      <c r="AC9" s="241"/>
      <c r="AD9" s="241"/>
      <c r="AE9" s="241"/>
      <c r="AF9" s="27"/>
      <c r="AG9" s="27"/>
      <c r="AH9" s="27"/>
      <c r="AI9" s="27"/>
      <c r="AJ9" s="27"/>
      <c r="AK9" s="27"/>
      <c r="AL9" s="27" t="s">
        <v>43</v>
      </c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40"/>
      <c r="BE9" s="7"/>
    </row>
    <row r="10" spans="2:57" ht="12.75">
      <c r="B10" s="21"/>
      <c r="C10" s="24" t="s">
        <v>41</v>
      </c>
      <c r="D10" s="28" t="s">
        <v>43</v>
      </c>
      <c r="E10" s="101"/>
      <c r="F10" s="101"/>
      <c r="G10" s="101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239" t="s">
        <v>45</v>
      </c>
      <c r="W10" s="239"/>
      <c r="X10" s="239"/>
      <c r="Y10" s="239"/>
      <c r="Z10" s="239"/>
      <c r="AA10" s="239"/>
      <c r="AB10" s="239"/>
      <c r="AC10" s="239"/>
      <c r="AD10" s="239"/>
      <c r="AE10" s="239"/>
      <c r="AF10" s="28"/>
      <c r="AG10" s="28"/>
      <c r="AH10" s="28"/>
      <c r="AI10" s="28"/>
      <c r="AJ10" s="28"/>
      <c r="AK10" s="28"/>
      <c r="AL10" s="28" t="s">
        <v>43</v>
      </c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41"/>
      <c r="BE10" s="9"/>
    </row>
    <row r="11" spans="2:57" ht="12.75">
      <c r="B11" s="22"/>
      <c r="C11" s="25" t="s">
        <v>42</v>
      </c>
      <c r="D11" s="29" t="s">
        <v>43</v>
      </c>
      <c r="E11" s="103"/>
      <c r="F11" s="103"/>
      <c r="G11" s="103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81"/>
      <c r="X11" s="104"/>
      <c r="Y11" s="104"/>
      <c r="Z11" s="104"/>
      <c r="AA11" s="104"/>
      <c r="AB11" s="104"/>
      <c r="AC11" s="104"/>
      <c r="AD11" s="146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42"/>
      <c r="BE11" s="10"/>
    </row>
    <row r="12" ht="6" customHeight="1"/>
    <row r="13" ht="12.75">
      <c r="B13" s="6" t="s">
        <v>13</v>
      </c>
    </row>
    <row r="14" spans="15:21" ht="4.5" customHeight="1">
      <c r="O14" s="8"/>
      <c r="P14" s="8"/>
      <c r="Q14" s="8"/>
      <c r="R14" s="8"/>
      <c r="S14" s="8"/>
      <c r="T14" s="8"/>
      <c r="U14" s="8"/>
    </row>
    <row r="15" spans="2:57" ht="12.75">
      <c r="B15" s="52" t="s">
        <v>30</v>
      </c>
      <c r="C15" s="51"/>
      <c r="D15" s="228" t="s">
        <v>2</v>
      </c>
      <c r="E15" s="242"/>
      <c r="F15" s="242"/>
      <c r="G15" s="242"/>
      <c r="H15" s="242"/>
      <c r="I15" s="242"/>
      <c r="J15" s="242"/>
      <c r="K15" s="242"/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42"/>
      <c r="W15" s="242"/>
      <c r="X15" s="242"/>
      <c r="Y15" s="242"/>
      <c r="Z15" s="242"/>
      <c r="AA15" s="242"/>
      <c r="AB15" s="242"/>
      <c r="AC15" s="242"/>
      <c r="AD15" s="242"/>
      <c r="AE15" s="242"/>
      <c r="AF15" s="242"/>
      <c r="AG15" s="242"/>
      <c r="AH15" s="242"/>
      <c r="AI15" s="242"/>
      <c r="AJ15" s="242"/>
      <c r="AK15" s="242"/>
      <c r="AL15" s="242"/>
      <c r="AM15" s="242"/>
      <c r="AN15" s="242"/>
      <c r="AO15" s="242"/>
      <c r="AP15" s="242"/>
      <c r="AQ15" s="242"/>
      <c r="AR15" s="242"/>
      <c r="AS15" s="242"/>
      <c r="AT15" s="242"/>
      <c r="AU15" s="243"/>
      <c r="AV15" s="12"/>
      <c r="AW15" s="12"/>
      <c r="AX15" s="12"/>
      <c r="AY15" s="12"/>
      <c r="AZ15" s="12"/>
      <c r="BA15" s="12"/>
      <c r="BB15" s="59"/>
      <c r="BC15" s="49" t="s">
        <v>5</v>
      </c>
      <c r="BD15" s="60" t="s">
        <v>21</v>
      </c>
      <c r="BE15" s="61" t="s">
        <v>21</v>
      </c>
    </row>
    <row r="16" spans="2:57" ht="12.75">
      <c r="B16" s="244" t="s">
        <v>0</v>
      </c>
      <c r="C16" s="244" t="s">
        <v>1</v>
      </c>
      <c r="D16" s="246" t="s">
        <v>32</v>
      </c>
      <c r="E16" s="63" t="s">
        <v>15</v>
      </c>
      <c r="F16" s="248" t="s">
        <v>16</v>
      </c>
      <c r="G16" s="227"/>
      <c r="H16" s="95"/>
      <c r="I16" s="50"/>
      <c r="J16" s="50"/>
      <c r="K16" s="50"/>
      <c r="L16" s="50"/>
      <c r="M16" s="50"/>
      <c r="N16" s="226" t="s">
        <v>3</v>
      </c>
      <c r="O16" s="227"/>
      <c r="P16" s="96"/>
      <c r="Q16" s="96"/>
      <c r="R16" s="96"/>
      <c r="S16" s="96"/>
      <c r="T16" s="96"/>
      <c r="U16" s="96"/>
      <c r="V16" s="226" t="s">
        <v>19</v>
      </c>
      <c r="W16" s="227"/>
      <c r="X16" s="96"/>
      <c r="Y16" s="96"/>
      <c r="Z16" s="96"/>
      <c r="AA16" s="96"/>
      <c r="AB16" s="96"/>
      <c r="AC16" s="96"/>
      <c r="AD16" s="226" t="s">
        <v>20</v>
      </c>
      <c r="AE16" s="227"/>
      <c r="AF16" s="96"/>
      <c r="AG16" s="96"/>
      <c r="AH16" s="96"/>
      <c r="AI16" s="96"/>
      <c r="AJ16" s="96"/>
      <c r="AK16" s="96"/>
      <c r="AL16" s="226" t="s">
        <v>4</v>
      </c>
      <c r="AM16" s="227"/>
      <c r="AN16" s="14"/>
      <c r="AO16" s="14"/>
      <c r="AP16" s="14"/>
      <c r="AQ16" s="14"/>
      <c r="AR16" s="14"/>
      <c r="AS16" s="14"/>
      <c r="AT16" s="253" t="s">
        <v>34</v>
      </c>
      <c r="AU16" s="254"/>
      <c r="AV16" s="94"/>
      <c r="AW16" s="94"/>
      <c r="AX16" s="94"/>
      <c r="AY16" s="94"/>
      <c r="AZ16" s="94"/>
      <c r="BA16" s="14"/>
      <c r="BB16" s="62" t="s">
        <v>8</v>
      </c>
      <c r="BC16" s="63" t="s">
        <v>6</v>
      </c>
      <c r="BD16" s="63" t="s">
        <v>6</v>
      </c>
      <c r="BE16" s="64" t="s">
        <v>6</v>
      </c>
    </row>
    <row r="17" spans="2:57" ht="12.75">
      <c r="B17" s="245"/>
      <c r="C17" s="245"/>
      <c r="D17" s="247"/>
      <c r="E17" s="50" t="s">
        <v>33</v>
      </c>
      <c r="F17" s="248"/>
      <c r="G17" s="227"/>
      <c r="H17" s="56"/>
      <c r="I17" s="56"/>
      <c r="J17" s="56"/>
      <c r="K17" s="56"/>
      <c r="L17" s="56"/>
      <c r="M17" s="56"/>
      <c r="N17" s="226"/>
      <c r="O17" s="227"/>
      <c r="P17" s="57"/>
      <c r="Q17" s="57"/>
      <c r="R17" s="57"/>
      <c r="S17" s="57"/>
      <c r="T17" s="57"/>
      <c r="U17" s="57"/>
      <c r="V17" s="226"/>
      <c r="W17" s="227"/>
      <c r="X17" s="58"/>
      <c r="Y17" s="58"/>
      <c r="Z17" s="58"/>
      <c r="AA17" s="58"/>
      <c r="AB17" s="58"/>
      <c r="AC17" s="58"/>
      <c r="AD17" s="226"/>
      <c r="AE17" s="227"/>
      <c r="AF17" s="58"/>
      <c r="AG17" s="58"/>
      <c r="AH17" s="58"/>
      <c r="AI17" s="58"/>
      <c r="AJ17" s="58"/>
      <c r="AK17" s="58"/>
      <c r="AL17" s="226"/>
      <c r="AM17" s="227"/>
      <c r="AN17" s="15"/>
      <c r="AO17" s="15"/>
      <c r="AP17" s="15"/>
      <c r="AQ17" s="15"/>
      <c r="AR17" s="15"/>
      <c r="AS17" s="15"/>
      <c r="AT17" s="255"/>
      <c r="AU17" s="256"/>
      <c r="AV17" s="94"/>
      <c r="AW17" s="94"/>
      <c r="AX17" s="94"/>
      <c r="AY17" s="94"/>
      <c r="AZ17" s="94"/>
      <c r="BA17" s="14"/>
      <c r="BB17" s="63" t="s">
        <v>7</v>
      </c>
      <c r="BC17" s="63" t="s">
        <v>24</v>
      </c>
      <c r="BD17" s="65" t="s">
        <v>23</v>
      </c>
      <c r="BE17" s="66" t="s">
        <v>22</v>
      </c>
    </row>
    <row r="18" spans="2:57" ht="15" customHeight="1">
      <c r="B18" s="175"/>
      <c r="C18" s="176"/>
      <c r="D18" s="169"/>
      <c r="E18" s="131">
        <f>M18+U18+AC18+AK18+AS18+BA18</f>
        <v>0</v>
      </c>
      <c r="F18" s="132"/>
      <c r="G18" s="133"/>
      <c r="H18" s="134">
        <f aca="true" t="shared" si="0" ref="H18:H27">G18-F18</f>
        <v>0</v>
      </c>
      <c r="I18" s="135">
        <f>HOUR(H18)</f>
        <v>0</v>
      </c>
      <c r="J18" s="135">
        <f aca="true" t="shared" si="1" ref="J18:J28">MINUTE(H18)</f>
        <v>0</v>
      </c>
      <c r="K18" s="135">
        <f>IF(I18=1,60,IF(I18=2,120,IF(I18=3,180,IF(I18=4,240,IF(I18=5,300,IF(I18=6,360,IF(I18=7,420,IF(I18=8,480,))))))))</f>
        <v>0</v>
      </c>
      <c r="L18" s="136">
        <f aca="true" t="shared" si="2" ref="L18:L27">J18+K18</f>
        <v>0</v>
      </c>
      <c r="M18" s="136">
        <f>TRUNC(L18/45)</f>
        <v>0</v>
      </c>
      <c r="N18" s="132"/>
      <c r="O18" s="133"/>
      <c r="P18" s="134">
        <f>O18-N18</f>
        <v>0</v>
      </c>
      <c r="Q18" s="135">
        <f>HOUR(P18)</f>
        <v>0</v>
      </c>
      <c r="R18" s="135">
        <f>MINUTE(P18)</f>
        <v>0</v>
      </c>
      <c r="S18" s="135">
        <f>IF(Q18=1,60,IF(Q18=2,120,IF(Q18=3,180,IF(Q18=4,240,IF(Q18=5,300,IF(Q18=6,360,IF(Q18=7,420,IF(Q18=8,480,))))))))</f>
        <v>0</v>
      </c>
      <c r="T18" s="137">
        <f>R18+S18</f>
        <v>0</v>
      </c>
      <c r="U18" s="137">
        <f>TRUNC(T18/45)</f>
        <v>0</v>
      </c>
      <c r="V18" s="132"/>
      <c r="W18" s="133"/>
      <c r="X18" s="134">
        <f>W18-V18</f>
        <v>0</v>
      </c>
      <c r="Y18" s="135">
        <f>HOUR(X18)</f>
        <v>0</v>
      </c>
      <c r="Z18" s="135">
        <f>MINUTE(X18)</f>
        <v>0</v>
      </c>
      <c r="AA18" s="135">
        <f>IF(Y18=1,60,IF(Y18=2,120,IF(Y18=3,180,IF(Y18=4,240,IF(Y18=5,300,IF(Y18=6,360,IF(Y18=7,420,IF(Y18=8,480,))))))))</f>
        <v>0</v>
      </c>
      <c r="AB18" s="138">
        <f>Z18+AA18</f>
        <v>0</v>
      </c>
      <c r="AC18" s="138">
        <f>TRUNC(AB18/45)</f>
        <v>0</v>
      </c>
      <c r="AD18" s="132"/>
      <c r="AE18" s="133"/>
      <c r="AF18" s="134">
        <f>AE18-AD18</f>
        <v>0</v>
      </c>
      <c r="AG18" s="135">
        <f>HOUR(AF18)</f>
        <v>0</v>
      </c>
      <c r="AH18" s="135">
        <f>MINUTE(AF18)</f>
        <v>0</v>
      </c>
      <c r="AI18" s="135">
        <f>IF(AG18=1,60,IF(AG18=2,120,IF(AG18=3,180,IF(AG18=4,240,IF(AG18=5,300,IF(AG18=6,360,IF(AG18=7,420,IF(AG18=8,480,))))))))</f>
        <v>0</v>
      </c>
      <c r="AJ18" s="138">
        <f>AH18+AI18</f>
        <v>0</v>
      </c>
      <c r="AK18" s="138">
        <f>TRUNC(AJ18/45)</f>
        <v>0</v>
      </c>
      <c r="AL18" s="132"/>
      <c r="AM18" s="133"/>
      <c r="AN18" s="142">
        <f>AM18-AL18</f>
        <v>0</v>
      </c>
      <c r="AO18" s="143">
        <f aca="true" t="shared" si="3" ref="AO18:AO24">HOUR(AN18)</f>
        <v>0</v>
      </c>
      <c r="AP18" s="143">
        <f aca="true" t="shared" si="4" ref="AP18:AP24">MINUTE(AN18)</f>
        <v>0</v>
      </c>
      <c r="AQ18" s="143">
        <f aca="true" t="shared" si="5" ref="AQ18:AQ24">IF(AO18=1,60,IF(AO18=2,120,IF(AO18=3,180,IF(AO18=4,240,IF(AO18=5,300,IF(AO18=6,360,IF(AO18=7,420,IF(AO18=8,480,))))))))</f>
        <v>0</v>
      </c>
      <c r="AR18" s="144">
        <f aca="true" t="shared" si="6" ref="AR18:AR24">AP18+AQ18</f>
        <v>0</v>
      </c>
      <c r="AS18" s="144">
        <f>TRUNC(AR18/45)</f>
        <v>0</v>
      </c>
      <c r="AT18" s="140"/>
      <c r="AU18" s="133"/>
      <c r="AV18" s="17">
        <f>AU18-AT18</f>
        <v>0</v>
      </c>
      <c r="AW18" s="18">
        <f>HOUR(AV18)</f>
        <v>0</v>
      </c>
      <c r="AX18" s="18">
        <f>MINUTE(AV18)</f>
        <v>0</v>
      </c>
      <c r="AY18" s="18">
        <f>IF(AW18=1,60,IF(AW18=2,120,IF(AW18=3,180,IF(AW18=4,240,IF(AW18=5,300,IF(AW18=6,360,IF(AW18=7,420,IF(AW18=8,480,))))))))</f>
        <v>0</v>
      </c>
      <c r="AZ18" s="46">
        <f>AX18+AY18</f>
        <v>0</v>
      </c>
      <c r="BA18" s="46">
        <f>TRUNC(AZ18/45)</f>
        <v>0</v>
      </c>
      <c r="BB18" s="70"/>
      <c r="BC18" s="32">
        <f aca="true" t="shared" si="7" ref="BC18:BC25">IF(BB18&lt;1,0,IF(BB18&lt;51,1,IF(BB18&lt;101,2,IF(BB18&lt;151,3,0))))</f>
        <v>0</v>
      </c>
      <c r="BD18" s="32"/>
      <c r="BE18" s="38">
        <f aca="true" t="shared" si="8" ref="BE18:BE28">BC18*BD18</f>
        <v>0</v>
      </c>
    </row>
    <row r="19" spans="2:57" ht="15" customHeight="1">
      <c r="B19" s="175"/>
      <c r="C19" s="176"/>
      <c r="D19" s="169"/>
      <c r="E19" s="131">
        <f>M19+U19+AC19+AK19+AS19+BA19</f>
        <v>0</v>
      </c>
      <c r="F19" s="132"/>
      <c r="G19" s="133"/>
      <c r="H19" s="134">
        <f t="shared" si="0"/>
        <v>0</v>
      </c>
      <c r="I19" s="135">
        <f aca="true" t="shared" si="9" ref="I19:I28">HOUR(H19)</f>
        <v>0</v>
      </c>
      <c r="J19" s="135">
        <f t="shared" si="1"/>
        <v>0</v>
      </c>
      <c r="K19" s="135">
        <f aca="true" t="shared" si="10" ref="K19:K27">IF(I19=1,60,IF(I19=2,120,IF(I19=3,180,IF(I19=4,240,IF(I19=5,300,IF(I19=6,360,IF(I19=7,420,IF(I19=8,480,))))))))</f>
        <v>0</v>
      </c>
      <c r="L19" s="136">
        <f t="shared" si="2"/>
        <v>0</v>
      </c>
      <c r="M19" s="136">
        <f aca="true" t="shared" si="11" ref="M19:M27">TRUNC(L19/45)</f>
        <v>0</v>
      </c>
      <c r="N19" s="132"/>
      <c r="O19" s="133"/>
      <c r="P19" s="134">
        <f aca="true" t="shared" si="12" ref="P19:P26">O19-N19</f>
        <v>0</v>
      </c>
      <c r="Q19" s="135">
        <f aca="true" t="shared" si="13" ref="Q19:Q27">HOUR(P19)</f>
        <v>0</v>
      </c>
      <c r="R19" s="135">
        <f aca="true" t="shared" si="14" ref="R19:R27">MINUTE(P19)</f>
        <v>0</v>
      </c>
      <c r="S19" s="135">
        <f aca="true" t="shared" si="15" ref="S19:S27">IF(Q19=1,60,IF(Q19=2,120,IF(Q19=3,180,IF(Q19=4,240,IF(Q19=5,300,IF(Q19=6,360,IF(Q19=7,420,IF(Q19=8,480,))))))))</f>
        <v>0</v>
      </c>
      <c r="T19" s="137">
        <f aca="true" t="shared" si="16" ref="T19:T27">R19+S19</f>
        <v>0</v>
      </c>
      <c r="U19" s="137">
        <f aca="true" t="shared" si="17" ref="U19:U27">TRUNC(T19/45)</f>
        <v>0</v>
      </c>
      <c r="V19" s="132"/>
      <c r="W19" s="133"/>
      <c r="X19" s="134">
        <f aca="true" t="shared" si="18" ref="X19:X24">W19-V19</f>
        <v>0</v>
      </c>
      <c r="Y19" s="135">
        <f aca="true" t="shared" si="19" ref="Y19:Y24">HOUR(X19)</f>
        <v>0</v>
      </c>
      <c r="Z19" s="135">
        <f aca="true" t="shared" si="20" ref="Z19:Z24">MINUTE(X19)</f>
        <v>0</v>
      </c>
      <c r="AA19" s="135">
        <f aca="true" t="shared" si="21" ref="AA19:AA24">IF(Y19=1,60,IF(Y19=2,120,IF(Y19=3,180,IF(Y19=4,240,IF(Y19=5,300,IF(Y19=6,360,IF(Y19=7,420,IF(Y19=8,480,))))))))</f>
        <v>0</v>
      </c>
      <c r="AB19" s="138">
        <f aca="true" t="shared" si="22" ref="AB19:AB24">Z19+AA19</f>
        <v>0</v>
      </c>
      <c r="AC19" s="138">
        <f aca="true" t="shared" si="23" ref="AC19:AC27">TRUNC(AB19/45)</f>
        <v>0</v>
      </c>
      <c r="AD19" s="132"/>
      <c r="AE19" s="133"/>
      <c r="AF19" s="134">
        <f aca="true" t="shared" si="24" ref="AF19:AF24">AE19-AD19</f>
        <v>0</v>
      </c>
      <c r="AG19" s="135">
        <f aca="true" t="shared" si="25" ref="AG19:AG28">HOUR(AF19)</f>
        <v>0</v>
      </c>
      <c r="AH19" s="135">
        <f aca="true" t="shared" si="26" ref="AH19:AH24">MINUTE(AF19)</f>
        <v>0</v>
      </c>
      <c r="AI19" s="135">
        <f aca="true" t="shared" si="27" ref="AI19:AI24">IF(AG19=1,60,IF(AG19=2,120,IF(AG19=3,180,IF(AG19=4,240,IF(AG19=5,300,IF(AG19=6,360,IF(AG19=7,420,IF(AG19=8,480,))))))))</f>
        <v>0</v>
      </c>
      <c r="AJ19" s="138">
        <f aca="true" t="shared" si="28" ref="AJ19:AJ24">AH19+AI19</f>
        <v>0</v>
      </c>
      <c r="AK19" s="138">
        <f aca="true" t="shared" si="29" ref="AK19:AK27">TRUNC(AJ19/45)</f>
        <v>0</v>
      </c>
      <c r="AL19" s="132"/>
      <c r="AM19" s="133"/>
      <c r="AN19" s="142">
        <f aca="true" t="shared" si="30" ref="AN19:AN24">AM19-AL19</f>
        <v>0</v>
      </c>
      <c r="AO19" s="143">
        <f t="shared" si="3"/>
        <v>0</v>
      </c>
      <c r="AP19" s="143">
        <f t="shared" si="4"/>
        <v>0</v>
      </c>
      <c r="AQ19" s="143">
        <f t="shared" si="5"/>
        <v>0</v>
      </c>
      <c r="AR19" s="144">
        <f t="shared" si="6"/>
        <v>0</v>
      </c>
      <c r="AS19" s="144">
        <f aca="true" t="shared" si="31" ref="AS19:AS27">TRUNC(AR19/45)</f>
        <v>0</v>
      </c>
      <c r="AT19" s="140"/>
      <c r="AU19" s="133"/>
      <c r="AV19" s="17">
        <f aca="true" t="shared" si="32" ref="AV19:AV25">AU19-AT19</f>
        <v>0</v>
      </c>
      <c r="AW19" s="18">
        <f aca="true" t="shared" si="33" ref="AW19:AW25">HOUR(AV19)</f>
        <v>0</v>
      </c>
      <c r="AX19" s="18">
        <f aca="true" t="shared" si="34" ref="AX19:AX25">MINUTE(AV19)</f>
        <v>0</v>
      </c>
      <c r="AY19" s="18">
        <f aca="true" t="shared" si="35" ref="AY19:AY25">IF(AW19=1,60,IF(AW19=2,120,IF(AW19=3,180,IF(AW19=4,240,IF(AW19=5,300,IF(AW19=6,360,IF(AW19=7,420,IF(AW19=8,480,))))))))</f>
        <v>0</v>
      </c>
      <c r="AZ19" s="46">
        <f aca="true" t="shared" si="36" ref="AZ19:AZ25">AX19+AY19</f>
        <v>0</v>
      </c>
      <c r="BA19" s="46">
        <f aca="true" t="shared" si="37" ref="BA19:BA27">TRUNC(AZ19/45)</f>
        <v>0</v>
      </c>
      <c r="BB19" s="70"/>
      <c r="BC19" s="32">
        <f t="shared" si="7"/>
        <v>0</v>
      </c>
      <c r="BD19" s="32"/>
      <c r="BE19" s="38">
        <f t="shared" si="8"/>
        <v>0</v>
      </c>
    </row>
    <row r="20" spans="2:57" ht="15" customHeight="1">
      <c r="B20" s="178"/>
      <c r="C20" s="177"/>
      <c r="D20" s="169"/>
      <c r="E20" s="131">
        <f aca="true" t="shared" si="38" ref="E20:E26">M20+U20+AC20+AK20+AS20+BA20</f>
        <v>0</v>
      </c>
      <c r="F20" s="132"/>
      <c r="G20" s="133"/>
      <c r="H20" s="134">
        <f t="shared" si="0"/>
        <v>0</v>
      </c>
      <c r="I20" s="135">
        <f t="shared" si="9"/>
        <v>0</v>
      </c>
      <c r="J20" s="135">
        <f t="shared" si="1"/>
        <v>0</v>
      </c>
      <c r="K20" s="135">
        <f t="shared" si="10"/>
        <v>0</v>
      </c>
      <c r="L20" s="136">
        <f t="shared" si="2"/>
        <v>0</v>
      </c>
      <c r="M20" s="136">
        <f t="shared" si="11"/>
        <v>0</v>
      </c>
      <c r="N20" s="132"/>
      <c r="O20" s="133"/>
      <c r="P20" s="134">
        <f t="shared" si="12"/>
        <v>0</v>
      </c>
      <c r="Q20" s="135">
        <f t="shared" si="13"/>
        <v>0</v>
      </c>
      <c r="R20" s="135">
        <f t="shared" si="14"/>
        <v>0</v>
      </c>
      <c r="S20" s="135">
        <f t="shared" si="15"/>
        <v>0</v>
      </c>
      <c r="T20" s="137">
        <f t="shared" si="16"/>
        <v>0</v>
      </c>
      <c r="U20" s="137">
        <f t="shared" si="17"/>
        <v>0</v>
      </c>
      <c r="V20" s="132"/>
      <c r="W20" s="133"/>
      <c r="X20" s="134">
        <f t="shared" si="18"/>
        <v>0</v>
      </c>
      <c r="Y20" s="135">
        <f t="shared" si="19"/>
        <v>0</v>
      </c>
      <c r="Z20" s="135">
        <f t="shared" si="20"/>
        <v>0</v>
      </c>
      <c r="AA20" s="135">
        <f t="shared" si="21"/>
        <v>0</v>
      </c>
      <c r="AB20" s="138">
        <f t="shared" si="22"/>
        <v>0</v>
      </c>
      <c r="AC20" s="138">
        <f t="shared" si="23"/>
        <v>0</v>
      </c>
      <c r="AD20" s="132"/>
      <c r="AE20" s="133"/>
      <c r="AF20" s="134">
        <f t="shared" si="24"/>
        <v>0</v>
      </c>
      <c r="AG20" s="135">
        <f t="shared" si="25"/>
        <v>0</v>
      </c>
      <c r="AH20" s="135">
        <f t="shared" si="26"/>
        <v>0</v>
      </c>
      <c r="AI20" s="135">
        <f t="shared" si="27"/>
        <v>0</v>
      </c>
      <c r="AJ20" s="138">
        <f t="shared" si="28"/>
        <v>0</v>
      </c>
      <c r="AK20" s="138">
        <f t="shared" si="29"/>
        <v>0</v>
      </c>
      <c r="AL20" s="132"/>
      <c r="AM20" s="133"/>
      <c r="AN20" s="142">
        <f t="shared" si="30"/>
        <v>0</v>
      </c>
      <c r="AO20" s="143">
        <f t="shared" si="3"/>
        <v>0</v>
      </c>
      <c r="AP20" s="143">
        <f t="shared" si="4"/>
        <v>0</v>
      </c>
      <c r="AQ20" s="143">
        <f t="shared" si="5"/>
        <v>0</v>
      </c>
      <c r="AR20" s="144">
        <f t="shared" si="6"/>
        <v>0</v>
      </c>
      <c r="AS20" s="144">
        <f t="shared" si="31"/>
        <v>0</v>
      </c>
      <c r="AT20" s="144"/>
      <c r="AU20" s="145"/>
      <c r="AV20" s="17">
        <f t="shared" si="32"/>
        <v>0</v>
      </c>
      <c r="AW20" s="18">
        <f t="shared" si="33"/>
        <v>0</v>
      </c>
      <c r="AX20" s="18">
        <f t="shared" si="34"/>
        <v>0</v>
      </c>
      <c r="AY20" s="18">
        <f t="shared" si="35"/>
        <v>0</v>
      </c>
      <c r="AZ20" s="46">
        <f t="shared" si="36"/>
        <v>0</v>
      </c>
      <c r="BA20" s="46">
        <f t="shared" si="37"/>
        <v>0</v>
      </c>
      <c r="BB20" s="70"/>
      <c r="BC20" s="32">
        <f t="shared" si="7"/>
        <v>0</v>
      </c>
      <c r="BD20" s="32"/>
      <c r="BE20" s="38">
        <f t="shared" si="8"/>
        <v>0</v>
      </c>
    </row>
    <row r="21" spans="2:57" ht="15" customHeight="1">
      <c r="B21" s="172"/>
      <c r="C21" s="173"/>
      <c r="D21" s="169"/>
      <c r="E21" s="147">
        <f t="shared" si="38"/>
        <v>0</v>
      </c>
      <c r="F21" s="132"/>
      <c r="G21" s="133"/>
      <c r="H21" s="134">
        <f t="shared" si="0"/>
        <v>0</v>
      </c>
      <c r="I21" s="135">
        <f t="shared" si="9"/>
        <v>0</v>
      </c>
      <c r="J21" s="135">
        <f t="shared" si="1"/>
        <v>0</v>
      </c>
      <c r="K21" s="135">
        <f t="shared" si="10"/>
        <v>0</v>
      </c>
      <c r="L21" s="136">
        <f t="shared" si="2"/>
        <v>0</v>
      </c>
      <c r="M21" s="136">
        <f t="shared" si="11"/>
        <v>0</v>
      </c>
      <c r="N21" s="132"/>
      <c r="O21" s="133"/>
      <c r="P21" s="134">
        <f t="shared" si="12"/>
        <v>0</v>
      </c>
      <c r="Q21" s="135">
        <f t="shared" si="13"/>
        <v>0</v>
      </c>
      <c r="R21" s="135">
        <f t="shared" si="14"/>
        <v>0</v>
      </c>
      <c r="S21" s="135">
        <f t="shared" si="15"/>
        <v>0</v>
      </c>
      <c r="T21" s="137">
        <f t="shared" si="16"/>
        <v>0</v>
      </c>
      <c r="U21" s="137">
        <f t="shared" si="17"/>
        <v>0</v>
      </c>
      <c r="V21" s="132"/>
      <c r="W21" s="133"/>
      <c r="X21" s="134">
        <f t="shared" si="18"/>
        <v>0</v>
      </c>
      <c r="Y21" s="135">
        <f t="shared" si="19"/>
        <v>0</v>
      </c>
      <c r="Z21" s="135">
        <f t="shared" si="20"/>
        <v>0</v>
      </c>
      <c r="AA21" s="135">
        <f t="shared" si="21"/>
        <v>0</v>
      </c>
      <c r="AB21" s="138">
        <f t="shared" si="22"/>
        <v>0</v>
      </c>
      <c r="AC21" s="138">
        <f t="shared" si="23"/>
        <v>0</v>
      </c>
      <c r="AD21" s="132"/>
      <c r="AE21" s="133"/>
      <c r="AF21" s="134">
        <f t="shared" si="24"/>
        <v>0</v>
      </c>
      <c r="AG21" s="135">
        <f t="shared" si="25"/>
        <v>0</v>
      </c>
      <c r="AH21" s="135">
        <f t="shared" si="26"/>
        <v>0</v>
      </c>
      <c r="AI21" s="135">
        <f t="shared" si="27"/>
        <v>0</v>
      </c>
      <c r="AJ21" s="138">
        <f t="shared" si="28"/>
        <v>0</v>
      </c>
      <c r="AK21" s="138">
        <f t="shared" si="29"/>
        <v>0</v>
      </c>
      <c r="AL21" s="132"/>
      <c r="AM21" s="133"/>
      <c r="AN21" s="142">
        <f t="shared" si="30"/>
        <v>0</v>
      </c>
      <c r="AO21" s="143">
        <f t="shared" si="3"/>
        <v>0</v>
      </c>
      <c r="AP21" s="143">
        <f t="shared" si="4"/>
        <v>0</v>
      </c>
      <c r="AQ21" s="143">
        <f t="shared" si="5"/>
        <v>0</v>
      </c>
      <c r="AR21" s="144">
        <f t="shared" si="6"/>
        <v>0</v>
      </c>
      <c r="AS21" s="144">
        <f t="shared" si="31"/>
        <v>0</v>
      </c>
      <c r="AT21" s="144"/>
      <c r="AU21" s="144"/>
      <c r="AV21" s="17">
        <f t="shared" si="32"/>
        <v>0</v>
      </c>
      <c r="AW21" s="18">
        <f t="shared" si="33"/>
        <v>0</v>
      </c>
      <c r="AX21" s="18">
        <f t="shared" si="34"/>
        <v>0</v>
      </c>
      <c r="AY21" s="18">
        <f t="shared" si="35"/>
        <v>0</v>
      </c>
      <c r="AZ21" s="46">
        <f t="shared" si="36"/>
        <v>0</v>
      </c>
      <c r="BA21" s="46">
        <f t="shared" si="37"/>
        <v>0</v>
      </c>
      <c r="BB21" s="70"/>
      <c r="BC21" s="32">
        <f t="shared" si="7"/>
        <v>0</v>
      </c>
      <c r="BD21" s="32"/>
      <c r="BE21" s="38"/>
    </row>
    <row r="22" spans="2:57" ht="15" customHeight="1">
      <c r="B22" s="172"/>
      <c r="C22" s="173"/>
      <c r="D22" s="169"/>
      <c r="E22" s="147">
        <f t="shared" si="38"/>
        <v>0</v>
      </c>
      <c r="F22" s="132"/>
      <c r="G22" s="133"/>
      <c r="H22" s="134">
        <f t="shared" si="0"/>
        <v>0</v>
      </c>
      <c r="I22" s="135">
        <f t="shared" si="9"/>
        <v>0</v>
      </c>
      <c r="J22" s="135">
        <f t="shared" si="1"/>
        <v>0</v>
      </c>
      <c r="K22" s="135">
        <f t="shared" si="10"/>
        <v>0</v>
      </c>
      <c r="L22" s="136">
        <f t="shared" si="2"/>
        <v>0</v>
      </c>
      <c r="M22" s="136">
        <f t="shared" si="11"/>
        <v>0</v>
      </c>
      <c r="N22" s="132"/>
      <c r="O22" s="133"/>
      <c r="P22" s="134">
        <f t="shared" si="12"/>
        <v>0</v>
      </c>
      <c r="Q22" s="135">
        <f t="shared" si="13"/>
        <v>0</v>
      </c>
      <c r="R22" s="135">
        <f t="shared" si="14"/>
        <v>0</v>
      </c>
      <c r="S22" s="135">
        <f t="shared" si="15"/>
        <v>0</v>
      </c>
      <c r="T22" s="137">
        <f t="shared" si="16"/>
        <v>0</v>
      </c>
      <c r="U22" s="137">
        <f t="shared" si="17"/>
        <v>0</v>
      </c>
      <c r="V22" s="132"/>
      <c r="W22" s="133"/>
      <c r="X22" s="134">
        <f t="shared" si="18"/>
        <v>0</v>
      </c>
      <c r="Y22" s="135">
        <f t="shared" si="19"/>
        <v>0</v>
      </c>
      <c r="Z22" s="135">
        <f t="shared" si="20"/>
        <v>0</v>
      </c>
      <c r="AA22" s="135">
        <f t="shared" si="21"/>
        <v>0</v>
      </c>
      <c r="AB22" s="138">
        <f t="shared" si="22"/>
        <v>0</v>
      </c>
      <c r="AC22" s="138">
        <f t="shared" si="23"/>
        <v>0</v>
      </c>
      <c r="AD22" s="132"/>
      <c r="AE22" s="133"/>
      <c r="AF22" s="134">
        <f t="shared" si="24"/>
        <v>0</v>
      </c>
      <c r="AG22" s="135">
        <f t="shared" si="25"/>
        <v>0</v>
      </c>
      <c r="AH22" s="135">
        <f t="shared" si="26"/>
        <v>0</v>
      </c>
      <c r="AI22" s="135">
        <f t="shared" si="27"/>
        <v>0</v>
      </c>
      <c r="AJ22" s="138">
        <f t="shared" si="28"/>
        <v>0</v>
      </c>
      <c r="AK22" s="138">
        <f t="shared" si="29"/>
        <v>0</v>
      </c>
      <c r="AL22" s="132"/>
      <c r="AM22" s="133"/>
      <c r="AN22" s="142">
        <f t="shared" si="30"/>
        <v>0</v>
      </c>
      <c r="AO22" s="143">
        <f t="shared" si="3"/>
        <v>0</v>
      </c>
      <c r="AP22" s="143">
        <f t="shared" si="4"/>
        <v>0</v>
      </c>
      <c r="AQ22" s="143">
        <f t="shared" si="5"/>
        <v>0</v>
      </c>
      <c r="AR22" s="144">
        <f t="shared" si="6"/>
        <v>0</v>
      </c>
      <c r="AS22" s="144">
        <f t="shared" si="31"/>
        <v>0</v>
      </c>
      <c r="AT22" s="144"/>
      <c r="AU22" s="144"/>
      <c r="AV22" s="17">
        <f t="shared" si="32"/>
        <v>0</v>
      </c>
      <c r="AW22" s="18">
        <f t="shared" si="33"/>
        <v>0</v>
      </c>
      <c r="AX22" s="18">
        <f t="shared" si="34"/>
        <v>0</v>
      </c>
      <c r="AY22" s="18">
        <f t="shared" si="35"/>
        <v>0</v>
      </c>
      <c r="AZ22" s="46">
        <f t="shared" si="36"/>
        <v>0</v>
      </c>
      <c r="BA22" s="46">
        <f t="shared" si="37"/>
        <v>0</v>
      </c>
      <c r="BB22" s="70"/>
      <c r="BC22" s="32">
        <f t="shared" si="7"/>
        <v>0</v>
      </c>
      <c r="BD22" s="32"/>
      <c r="BE22" s="38"/>
    </row>
    <row r="23" spans="2:57" ht="15" customHeight="1">
      <c r="B23" s="170"/>
      <c r="C23" s="170"/>
      <c r="D23" s="169"/>
      <c r="E23" s="131">
        <f t="shared" si="38"/>
        <v>0</v>
      </c>
      <c r="F23" s="132"/>
      <c r="G23" s="133"/>
      <c r="H23" s="134">
        <f t="shared" si="0"/>
        <v>0</v>
      </c>
      <c r="I23" s="135">
        <f t="shared" si="9"/>
        <v>0</v>
      </c>
      <c r="J23" s="135">
        <f>MINUTE(H23)</f>
        <v>0</v>
      </c>
      <c r="K23" s="135">
        <f t="shared" si="10"/>
        <v>0</v>
      </c>
      <c r="L23" s="136">
        <f t="shared" si="2"/>
        <v>0</v>
      </c>
      <c r="M23" s="136">
        <f t="shared" si="11"/>
        <v>0</v>
      </c>
      <c r="N23" s="132"/>
      <c r="O23" s="133"/>
      <c r="P23" s="134">
        <f t="shared" si="12"/>
        <v>0</v>
      </c>
      <c r="Q23" s="135">
        <f t="shared" si="13"/>
        <v>0</v>
      </c>
      <c r="R23" s="135">
        <f t="shared" si="14"/>
        <v>0</v>
      </c>
      <c r="S23" s="135">
        <f t="shared" si="15"/>
        <v>0</v>
      </c>
      <c r="T23" s="137">
        <f t="shared" si="16"/>
        <v>0</v>
      </c>
      <c r="U23" s="137">
        <f t="shared" si="17"/>
        <v>0</v>
      </c>
      <c r="V23" s="132"/>
      <c r="W23" s="133"/>
      <c r="X23" s="134">
        <f t="shared" si="18"/>
        <v>0</v>
      </c>
      <c r="Y23" s="135">
        <f t="shared" si="19"/>
        <v>0</v>
      </c>
      <c r="Z23" s="135">
        <f t="shared" si="20"/>
        <v>0</v>
      </c>
      <c r="AA23" s="135">
        <f t="shared" si="21"/>
        <v>0</v>
      </c>
      <c r="AB23" s="138">
        <f t="shared" si="22"/>
        <v>0</v>
      </c>
      <c r="AC23" s="138">
        <f t="shared" si="23"/>
        <v>0</v>
      </c>
      <c r="AD23" s="132"/>
      <c r="AE23" s="133"/>
      <c r="AF23" s="134">
        <f t="shared" si="24"/>
        <v>0</v>
      </c>
      <c r="AG23" s="135">
        <f t="shared" si="25"/>
        <v>0</v>
      </c>
      <c r="AH23" s="135">
        <f t="shared" si="26"/>
        <v>0</v>
      </c>
      <c r="AI23" s="135">
        <f t="shared" si="27"/>
        <v>0</v>
      </c>
      <c r="AJ23" s="138">
        <f t="shared" si="28"/>
        <v>0</v>
      </c>
      <c r="AK23" s="138">
        <f t="shared" si="29"/>
        <v>0</v>
      </c>
      <c r="AL23" s="132"/>
      <c r="AM23" s="133"/>
      <c r="AN23" s="142">
        <f t="shared" si="30"/>
        <v>0</v>
      </c>
      <c r="AO23" s="143">
        <f t="shared" si="3"/>
        <v>0</v>
      </c>
      <c r="AP23" s="143">
        <f t="shared" si="4"/>
        <v>0</v>
      </c>
      <c r="AQ23" s="143">
        <f t="shared" si="5"/>
        <v>0</v>
      </c>
      <c r="AR23" s="144">
        <f t="shared" si="6"/>
        <v>0</v>
      </c>
      <c r="AS23" s="144">
        <f t="shared" si="31"/>
        <v>0</v>
      </c>
      <c r="AT23" s="144"/>
      <c r="AU23" s="144"/>
      <c r="AV23" s="17">
        <f t="shared" si="32"/>
        <v>0</v>
      </c>
      <c r="AW23" s="18">
        <f t="shared" si="33"/>
        <v>0</v>
      </c>
      <c r="AX23" s="18">
        <f t="shared" si="34"/>
        <v>0</v>
      </c>
      <c r="AY23" s="18">
        <f t="shared" si="35"/>
        <v>0</v>
      </c>
      <c r="AZ23" s="46">
        <f t="shared" si="36"/>
        <v>0</v>
      </c>
      <c r="BA23" s="46">
        <f t="shared" si="37"/>
        <v>0</v>
      </c>
      <c r="BB23" s="70"/>
      <c r="BC23" s="32">
        <f t="shared" si="7"/>
        <v>0</v>
      </c>
      <c r="BD23" s="32"/>
      <c r="BE23" s="38">
        <f t="shared" si="8"/>
        <v>0</v>
      </c>
    </row>
    <row r="24" spans="2:57" ht="15" customHeight="1">
      <c r="B24" s="170"/>
      <c r="C24" s="170"/>
      <c r="D24" s="169"/>
      <c r="E24" s="147">
        <f t="shared" si="38"/>
        <v>0</v>
      </c>
      <c r="F24" s="132"/>
      <c r="G24" s="133"/>
      <c r="H24" s="134">
        <f t="shared" si="0"/>
        <v>0</v>
      </c>
      <c r="I24" s="135">
        <f>HOUR(H24)</f>
        <v>0</v>
      </c>
      <c r="J24" s="135">
        <f t="shared" si="1"/>
        <v>0</v>
      </c>
      <c r="K24" s="135">
        <f t="shared" si="10"/>
        <v>0</v>
      </c>
      <c r="L24" s="136">
        <f t="shared" si="2"/>
        <v>0</v>
      </c>
      <c r="M24" s="136">
        <f t="shared" si="11"/>
        <v>0</v>
      </c>
      <c r="N24" s="132"/>
      <c r="O24" s="133"/>
      <c r="P24" s="134">
        <f t="shared" si="12"/>
        <v>0</v>
      </c>
      <c r="Q24" s="135">
        <f t="shared" si="13"/>
        <v>0</v>
      </c>
      <c r="R24" s="135">
        <f t="shared" si="14"/>
        <v>0</v>
      </c>
      <c r="S24" s="135">
        <f t="shared" si="15"/>
        <v>0</v>
      </c>
      <c r="T24" s="137">
        <f t="shared" si="16"/>
        <v>0</v>
      </c>
      <c r="U24" s="137">
        <f t="shared" si="17"/>
        <v>0</v>
      </c>
      <c r="V24" s="132"/>
      <c r="W24" s="133"/>
      <c r="X24" s="134">
        <f t="shared" si="18"/>
        <v>0</v>
      </c>
      <c r="Y24" s="135">
        <f t="shared" si="19"/>
        <v>0</v>
      </c>
      <c r="Z24" s="135">
        <f t="shared" si="20"/>
        <v>0</v>
      </c>
      <c r="AA24" s="135">
        <f t="shared" si="21"/>
        <v>0</v>
      </c>
      <c r="AB24" s="138">
        <f t="shared" si="22"/>
        <v>0</v>
      </c>
      <c r="AC24" s="138">
        <f t="shared" si="23"/>
        <v>0</v>
      </c>
      <c r="AD24" s="132"/>
      <c r="AE24" s="133"/>
      <c r="AF24" s="134">
        <f t="shared" si="24"/>
        <v>0</v>
      </c>
      <c r="AG24" s="135">
        <f t="shared" si="25"/>
        <v>0</v>
      </c>
      <c r="AH24" s="135">
        <f t="shared" si="26"/>
        <v>0</v>
      </c>
      <c r="AI24" s="135">
        <f t="shared" si="27"/>
        <v>0</v>
      </c>
      <c r="AJ24" s="138">
        <f t="shared" si="28"/>
        <v>0</v>
      </c>
      <c r="AK24" s="138">
        <f t="shared" si="29"/>
        <v>0</v>
      </c>
      <c r="AL24" s="132"/>
      <c r="AM24" s="133"/>
      <c r="AN24" s="142">
        <f t="shared" si="30"/>
        <v>0</v>
      </c>
      <c r="AO24" s="143">
        <f t="shared" si="3"/>
        <v>0</v>
      </c>
      <c r="AP24" s="143">
        <f t="shared" si="4"/>
        <v>0</v>
      </c>
      <c r="AQ24" s="143">
        <f t="shared" si="5"/>
        <v>0</v>
      </c>
      <c r="AR24" s="144">
        <f t="shared" si="6"/>
        <v>0</v>
      </c>
      <c r="AS24" s="144">
        <f t="shared" si="31"/>
        <v>0</v>
      </c>
      <c r="AT24" s="144"/>
      <c r="AU24" s="144"/>
      <c r="AV24" s="17">
        <f t="shared" si="32"/>
        <v>0</v>
      </c>
      <c r="AW24" s="18">
        <f t="shared" si="33"/>
        <v>0</v>
      </c>
      <c r="AX24" s="18">
        <f t="shared" si="34"/>
        <v>0</v>
      </c>
      <c r="AY24" s="18">
        <f t="shared" si="35"/>
        <v>0</v>
      </c>
      <c r="AZ24" s="46">
        <f t="shared" si="36"/>
        <v>0</v>
      </c>
      <c r="BA24" s="46">
        <f t="shared" si="37"/>
        <v>0</v>
      </c>
      <c r="BB24" s="70"/>
      <c r="BC24" s="32">
        <f t="shared" si="7"/>
        <v>0</v>
      </c>
      <c r="BD24" s="32"/>
      <c r="BE24" s="38">
        <f t="shared" si="8"/>
        <v>0</v>
      </c>
    </row>
    <row r="25" spans="2:57" ht="15" customHeight="1">
      <c r="B25" s="171"/>
      <c r="C25" s="170"/>
      <c r="D25" s="148"/>
      <c r="E25" s="131">
        <f t="shared" si="38"/>
        <v>0</v>
      </c>
      <c r="F25" s="132"/>
      <c r="G25" s="133"/>
      <c r="H25" s="134">
        <f t="shared" si="0"/>
        <v>0</v>
      </c>
      <c r="I25" s="135">
        <f>HOUR(H25)</f>
        <v>0</v>
      </c>
      <c r="J25" s="135">
        <f t="shared" si="1"/>
        <v>0</v>
      </c>
      <c r="K25" s="135">
        <f t="shared" si="10"/>
        <v>0</v>
      </c>
      <c r="L25" s="136">
        <f t="shared" si="2"/>
        <v>0</v>
      </c>
      <c r="M25" s="136">
        <f t="shared" si="11"/>
        <v>0</v>
      </c>
      <c r="N25" s="132"/>
      <c r="O25" s="133"/>
      <c r="P25" s="134">
        <f t="shared" si="12"/>
        <v>0</v>
      </c>
      <c r="Q25" s="135">
        <f t="shared" si="13"/>
        <v>0</v>
      </c>
      <c r="R25" s="135">
        <f t="shared" si="14"/>
        <v>0</v>
      </c>
      <c r="S25" s="135">
        <f t="shared" si="15"/>
        <v>0</v>
      </c>
      <c r="T25" s="137">
        <f t="shared" si="16"/>
        <v>0</v>
      </c>
      <c r="U25" s="137">
        <f t="shared" si="17"/>
        <v>0</v>
      </c>
      <c r="V25" s="132"/>
      <c r="W25" s="133"/>
      <c r="X25" s="134">
        <f>W25-V25</f>
        <v>0</v>
      </c>
      <c r="Y25" s="135">
        <f>HOUR(X25)</f>
        <v>0</v>
      </c>
      <c r="Z25" s="135">
        <f>MINUTE(X25)</f>
        <v>0</v>
      </c>
      <c r="AA25" s="135">
        <f>IF(Y25=1,60,IF(Y25=2,120,IF(Y25=3,180,IF(Y25=4,240,IF(Y25=5,300,IF(Y25=6,360,IF(Y25=7,420,IF(Y25=8,480,))))))))</f>
        <v>0</v>
      </c>
      <c r="AB25" s="138">
        <f>Z25+AA25</f>
        <v>0</v>
      </c>
      <c r="AC25" s="138">
        <f t="shared" si="23"/>
        <v>0</v>
      </c>
      <c r="AD25" s="132"/>
      <c r="AE25" s="133"/>
      <c r="AF25" s="134">
        <f>AE25-AD25</f>
        <v>0</v>
      </c>
      <c r="AG25" s="135">
        <f>HOUR(AF25)</f>
        <v>0</v>
      </c>
      <c r="AH25" s="135">
        <f>MINUTE(AF25)</f>
        <v>0</v>
      </c>
      <c r="AI25" s="135">
        <f>IF(AG25=1,60,IF(AG25=2,120,IF(AG25=3,180,IF(AG25=4,240,IF(AG25=5,300,IF(AG25=6,360,IF(AG25=7,420,IF(AG25=8,480,))))))))</f>
        <v>0</v>
      </c>
      <c r="AJ25" s="138">
        <f>AH25+AI25</f>
        <v>0</v>
      </c>
      <c r="AK25" s="138">
        <f t="shared" si="29"/>
        <v>0</v>
      </c>
      <c r="AL25" s="132"/>
      <c r="AM25" s="133"/>
      <c r="AN25" s="142">
        <f>AM25-AL25</f>
        <v>0</v>
      </c>
      <c r="AO25" s="143">
        <f>HOUR(AN25)</f>
        <v>0</v>
      </c>
      <c r="AP25" s="143">
        <f>MINUTE(AN25)</f>
        <v>0</v>
      </c>
      <c r="AQ25" s="143">
        <f>IF(AO25=1,60,IF(AO25=2,120,IF(AO25=3,180,IF(AO25=4,240,IF(AO25=5,300,IF(AO25=6,360,IF(AO25=7,420,IF(AO25=8,480,))))))))</f>
        <v>0</v>
      </c>
      <c r="AR25" s="144">
        <f>AP25+AQ25</f>
        <v>0</v>
      </c>
      <c r="AS25" s="144">
        <f t="shared" si="31"/>
        <v>0</v>
      </c>
      <c r="AT25" s="144"/>
      <c r="AU25" s="144"/>
      <c r="AV25" s="17">
        <f t="shared" si="32"/>
        <v>0</v>
      </c>
      <c r="AW25" s="18">
        <f t="shared" si="33"/>
        <v>0</v>
      </c>
      <c r="AX25" s="18">
        <f t="shared" si="34"/>
        <v>0</v>
      </c>
      <c r="AY25" s="18">
        <f t="shared" si="35"/>
        <v>0</v>
      </c>
      <c r="AZ25" s="46">
        <f t="shared" si="36"/>
        <v>0</v>
      </c>
      <c r="BA25" s="46">
        <f t="shared" si="37"/>
        <v>0</v>
      </c>
      <c r="BB25" s="70"/>
      <c r="BC25" s="32">
        <f t="shared" si="7"/>
        <v>0</v>
      </c>
      <c r="BD25" s="32"/>
      <c r="BE25" s="38">
        <f t="shared" si="8"/>
        <v>0</v>
      </c>
    </row>
    <row r="26" spans="2:57" ht="15" customHeight="1">
      <c r="B26" s="168"/>
      <c r="C26" s="168"/>
      <c r="D26" s="148"/>
      <c r="E26" s="131">
        <f t="shared" si="38"/>
        <v>0</v>
      </c>
      <c r="F26" s="132"/>
      <c r="G26" s="133"/>
      <c r="H26" s="134">
        <f t="shared" si="0"/>
        <v>0</v>
      </c>
      <c r="I26" s="135">
        <f>HOUR(H26)</f>
        <v>0</v>
      </c>
      <c r="J26" s="135">
        <f>MINUTE(H26)</f>
        <v>0</v>
      </c>
      <c r="K26" s="135">
        <f>IF(I26=1,60,IF(I26=2,120,IF(I26=3,180,IF(I26=4,240,IF(I26=5,300,IF(I26=6,360,IF(I26=7,420,IF(I26=8,480,))))))))</f>
        <v>0</v>
      </c>
      <c r="L26" s="136">
        <f t="shared" si="2"/>
        <v>0</v>
      </c>
      <c r="M26" s="136">
        <f t="shared" si="11"/>
        <v>0</v>
      </c>
      <c r="N26" s="132"/>
      <c r="O26" s="133"/>
      <c r="P26" s="134">
        <f t="shared" si="12"/>
        <v>0</v>
      </c>
      <c r="Q26" s="135">
        <f t="shared" si="13"/>
        <v>0</v>
      </c>
      <c r="R26" s="135">
        <f t="shared" si="14"/>
        <v>0</v>
      </c>
      <c r="S26" s="135">
        <f t="shared" si="15"/>
        <v>0</v>
      </c>
      <c r="T26" s="137">
        <f t="shared" si="16"/>
        <v>0</v>
      </c>
      <c r="U26" s="137">
        <f t="shared" si="17"/>
        <v>0</v>
      </c>
      <c r="V26" s="132"/>
      <c r="W26" s="133"/>
      <c r="X26" s="134">
        <f>W26-V26</f>
        <v>0</v>
      </c>
      <c r="Y26" s="135">
        <f>HOUR(X26)</f>
        <v>0</v>
      </c>
      <c r="Z26" s="135">
        <f>MINUTE(X26)</f>
        <v>0</v>
      </c>
      <c r="AA26" s="135">
        <f>IF(Y26=1,60,IF(Y26=2,120,IF(Y26=3,180,IF(Y26=4,240,IF(Y26=5,300,IF(Y26=6,360,IF(Y26=7,420,IF(Y26=8,480,))))))))</f>
        <v>0</v>
      </c>
      <c r="AB26" s="138">
        <f>Z26+AA26</f>
        <v>0</v>
      </c>
      <c r="AC26" s="138">
        <f t="shared" si="23"/>
        <v>0</v>
      </c>
      <c r="AD26" s="132"/>
      <c r="AE26" s="133"/>
      <c r="AF26" s="134">
        <f>AE26-AD26</f>
        <v>0</v>
      </c>
      <c r="AG26" s="135">
        <f>HOUR(AF26)</f>
        <v>0</v>
      </c>
      <c r="AH26" s="135">
        <f>MINUTE(AF26)</f>
        <v>0</v>
      </c>
      <c r="AI26" s="135">
        <f>IF(AG26=1,60,IF(AG26=2,120,IF(AG26=3,180,IF(AG26=4,240,IF(AG26=5,300,IF(AG26=6,360,IF(AG26=7,420,IF(AG26=8,480,))))))))</f>
        <v>0</v>
      </c>
      <c r="AJ26" s="138">
        <f>AH26+AI26</f>
        <v>0</v>
      </c>
      <c r="AK26" s="138">
        <f t="shared" si="29"/>
        <v>0</v>
      </c>
      <c r="AL26" s="132"/>
      <c r="AM26" s="133"/>
      <c r="AN26" s="142">
        <f>AM26-AL26</f>
        <v>0</v>
      </c>
      <c r="AO26" s="143">
        <f>HOUR(AN26)</f>
        <v>0</v>
      </c>
      <c r="AP26" s="143">
        <f>MINUTE(AN26)</f>
        <v>0</v>
      </c>
      <c r="AQ26" s="143">
        <f>IF(AO26=1,60,IF(AO26=2,120,IF(AO26=3,180,IF(AO26=4,240,IF(AO26=5,300,IF(AO26=6,360,IF(AO26=7,420,IF(AO26=8,480,))))))))</f>
        <v>0</v>
      </c>
      <c r="AR26" s="144">
        <f>AP26+AQ26</f>
        <v>0</v>
      </c>
      <c r="AS26" s="144">
        <f t="shared" si="31"/>
        <v>0</v>
      </c>
      <c r="AT26" s="144"/>
      <c r="AU26" s="144"/>
      <c r="AV26" s="17"/>
      <c r="AW26" s="18"/>
      <c r="AX26" s="18"/>
      <c r="AY26" s="18"/>
      <c r="AZ26" s="46"/>
      <c r="BA26" s="46">
        <f t="shared" si="37"/>
        <v>0</v>
      </c>
      <c r="BB26" s="70"/>
      <c r="BC26" s="32"/>
      <c r="BD26" s="32"/>
      <c r="BE26" s="38"/>
    </row>
    <row r="27" spans="2:57" ht="15" customHeight="1">
      <c r="B27" s="168"/>
      <c r="C27" s="168"/>
      <c r="D27" s="148"/>
      <c r="E27" s="131">
        <f>M27+U27+AC27+AK27+AS27+BA27</f>
        <v>0</v>
      </c>
      <c r="F27" s="132"/>
      <c r="G27" s="133"/>
      <c r="H27" s="134">
        <f t="shared" si="0"/>
        <v>0</v>
      </c>
      <c r="I27" s="135">
        <f t="shared" si="9"/>
        <v>0</v>
      </c>
      <c r="J27" s="135">
        <f t="shared" si="1"/>
        <v>0</v>
      </c>
      <c r="K27" s="135">
        <f t="shared" si="10"/>
        <v>0</v>
      </c>
      <c r="L27" s="136">
        <f t="shared" si="2"/>
        <v>0</v>
      </c>
      <c r="M27" s="136">
        <f t="shared" si="11"/>
        <v>0</v>
      </c>
      <c r="N27" s="132"/>
      <c r="O27" s="133"/>
      <c r="P27" s="134">
        <f>O27-N27</f>
        <v>0</v>
      </c>
      <c r="Q27" s="135">
        <f t="shared" si="13"/>
        <v>0</v>
      </c>
      <c r="R27" s="135">
        <f t="shared" si="14"/>
        <v>0</v>
      </c>
      <c r="S27" s="135">
        <f t="shared" si="15"/>
        <v>0</v>
      </c>
      <c r="T27" s="137">
        <f t="shared" si="16"/>
        <v>0</v>
      </c>
      <c r="U27" s="137">
        <f t="shared" si="17"/>
        <v>0</v>
      </c>
      <c r="V27" s="132"/>
      <c r="W27" s="133"/>
      <c r="X27" s="134">
        <f>W27-V27</f>
        <v>0</v>
      </c>
      <c r="Y27" s="135">
        <f>HOUR(X27)</f>
        <v>0</v>
      </c>
      <c r="Z27" s="135">
        <f>MINUTE(X27)</f>
        <v>0</v>
      </c>
      <c r="AA27" s="135">
        <f>IF(Y27=1,60,IF(Y27=2,120,IF(Y27=3,180,IF(Y27=4,240,IF(Y27=5,300,IF(Y27=6,360,IF(Y27=7,420,IF(Y27=8,480,))))))))</f>
        <v>0</v>
      </c>
      <c r="AB27" s="138">
        <f>Z27+AA27</f>
        <v>0</v>
      </c>
      <c r="AC27" s="138">
        <f t="shared" si="23"/>
        <v>0</v>
      </c>
      <c r="AD27" s="132"/>
      <c r="AE27" s="133"/>
      <c r="AF27" s="134">
        <f>AE27-AD27</f>
        <v>0</v>
      </c>
      <c r="AG27" s="135">
        <f>HOUR(AF27)</f>
        <v>0</v>
      </c>
      <c r="AH27" s="135">
        <f>MINUTE(AF27)</f>
        <v>0</v>
      </c>
      <c r="AI27" s="135">
        <f>IF(AG27=1,60,IF(AG27=2,120,IF(AG27=3,180,IF(AG27=4,240,IF(AG27=5,300,IF(AG27=6,360,IF(AG27=7,420,IF(AG27=8,480,))))))))</f>
        <v>0</v>
      </c>
      <c r="AJ27" s="138">
        <f>AH27+AI27</f>
        <v>0</v>
      </c>
      <c r="AK27" s="138">
        <f t="shared" si="29"/>
        <v>0</v>
      </c>
      <c r="AL27" s="132"/>
      <c r="AM27" s="133"/>
      <c r="AN27" s="142">
        <f>AM27-AL27</f>
        <v>0</v>
      </c>
      <c r="AO27" s="143">
        <f>HOUR(AN27)</f>
        <v>0</v>
      </c>
      <c r="AP27" s="143">
        <f>MINUTE(AN27)</f>
        <v>0</v>
      </c>
      <c r="AQ27" s="143">
        <f>IF(AO27=1,60,IF(AO27=2,120,IF(AO27=3,180,IF(AO27=4,240,IF(AO27=5,300,IF(AO27=6,360,IF(AO27=7,420,IF(AO27=8,480,))))))))</f>
        <v>0</v>
      </c>
      <c r="AR27" s="144">
        <f>AP27+AQ27</f>
        <v>0</v>
      </c>
      <c r="AS27" s="144">
        <f t="shared" si="31"/>
        <v>0</v>
      </c>
      <c r="AT27" s="144"/>
      <c r="AU27" s="144"/>
      <c r="AV27" s="17"/>
      <c r="AW27" s="18"/>
      <c r="AX27" s="18"/>
      <c r="AY27" s="18"/>
      <c r="AZ27" s="46"/>
      <c r="BA27" s="46">
        <f t="shared" si="37"/>
        <v>0</v>
      </c>
      <c r="BB27" s="70"/>
      <c r="BC27" s="32"/>
      <c r="BD27" s="32"/>
      <c r="BE27" s="38"/>
    </row>
    <row r="28" spans="2:57" ht="15" customHeight="1" hidden="1">
      <c r="B28" s="149"/>
      <c r="C28" s="149"/>
      <c r="D28" s="150"/>
      <c r="E28" s="131">
        <f>M28+U28+AC28+AK28+AS28+BA28</f>
        <v>0</v>
      </c>
      <c r="F28" s="151"/>
      <c r="G28" s="152"/>
      <c r="H28" s="153"/>
      <c r="I28" s="135">
        <f t="shared" si="9"/>
        <v>0</v>
      </c>
      <c r="J28" s="135">
        <f t="shared" si="1"/>
        <v>0</v>
      </c>
      <c r="K28" s="154"/>
      <c r="L28" s="155"/>
      <c r="M28" s="155">
        <f>SUM(M18:M27)</f>
        <v>0</v>
      </c>
      <c r="N28" s="151"/>
      <c r="O28" s="152"/>
      <c r="P28" s="153"/>
      <c r="Q28" s="154"/>
      <c r="R28" s="154"/>
      <c r="S28" s="154"/>
      <c r="T28" s="155"/>
      <c r="U28" s="155">
        <f>SUM(U18:U27)</f>
        <v>0</v>
      </c>
      <c r="V28" s="151"/>
      <c r="W28" s="152"/>
      <c r="X28" s="153"/>
      <c r="Y28" s="154"/>
      <c r="Z28" s="154"/>
      <c r="AA28" s="154"/>
      <c r="AB28" s="155"/>
      <c r="AC28" s="155">
        <f>SUM(AC18:AC27)</f>
        <v>0</v>
      </c>
      <c r="AD28" s="151"/>
      <c r="AE28" s="152"/>
      <c r="AF28" s="153"/>
      <c r="AG28" s="135">
        <f t="shared" si="25"/>
        <v>0</v>
      </c>
      <c r="AH28" s="154"/>
      <c r="AI28" s="154"/>
      <c r="AJ28" s="155"/>
      <c r="AK28" s="155">
        <f>SUM(AK18:AK27)</f>
        <v>0</v>
      </c>
      <c r="AL28" s="151"/>
      <c r="AM28" s="152"/>
      <c r="AN28" s="153"/>
      <c r="AO28" s="154"/>
      <c r="AP28" s="154"/>
      <c r="AQ28" s="154"/>
      <c r="AR28" s="156"/>
      <c r="AS28" s="156">
        <f>SUM(AS18:AS27)</f>
        <v>0</v>
      </c>
      <c r="AT28" s="156"/>
      <c r="AU28" s="156"/>
      <c r="AV28" s="81"/>
      <c r="AW28" s="81"/>
      <c r="AX28" s="81"/>
      <c r="AY28" s="81"/>
      <c r="AZ28" s="81"/>
      <c r="BA28" s="81">
        <f>SUM(BA18:BA27)</f>
        <v>0</v>
      </c>
      <c r="BB28" s="74"/>
      <c r="BC28" s="75"/>
      <c r="BD28" s="75"/>
      <c r="BE28" s="76">
        <f t="shared" si="8"/>
        <v>0</v>
      </c>
    </row>
    <row r="29" spans="2:57" ht="15" customHeight="1">
      <c r="B29" s="157" t="s">
        <v>31</v>
      </c>
      <c r="C29" s="158"/>
      <c r="D29" s="159"/>
      <c r="E29" s="160">
        <f>SUM(E18:E27)</f>
        <v>0</v>
      </c>
      <c r="F29" s="161"/>
      <c r="G29" s="162">
        <f>M28</f>
        <v>0</v>
      </c>
      <c r="H29" s="163"/>
      <c r="I29" s="163"/>
      <c r="J29" s="163"/>
      <c r="K29" s="163"/>
      <c r="L29" s="163"/>
      <c r="M29" s="164"/>
      <c r="N29" s="161"/>
      <c r="O29" s="162">
        <f>U28</f>
        <v>0</v>
      </c>
      <c r="P29" s="163"/>
      <c r="Q29" s="163"/>
      <c r="R29" s="163"/>
      <c r="S29" s="163"/>
      <c r="T29" s="163"/>
      <c r="U29" s="163"/>
      <c r="V29" s="161"/>
      <c r="W29" s="162">
        <f>AC28</f>
        <v>0</v>
      </c>
      <c r="X29" s="163"/>
      <c r="Y29" s="163"/>
      <c r="Z29" s="163"/>
      <c r="AA29" s="163"/>
      <c r="AB29" s="163"/>
      <c r="AC29" s="165"/>
      <c r="AD29" s="161"/>
      <c r="AE29" s="162">
        <f>AK28</f>
        <v>0</v>
      </c>
      <c r="AF29" s="163"/>
      <c r="AG29" s="163"/>
      <c r="AH29" s="163"/>
      <c r="AI29" s="163"/>
      <c r="AJ29" s="163"/>
      <c r="AK29" s="163"/>
      <c r="AL29" s="161"/>
      <c r="AM29" s="162">
        <f>AS28</f>
        <v>0</v>
      </c>
      <c r="AN29" s="166"/>
      <c r="AO29" s="166"/>
      <c r="AP29" s="166"/>
      <c r="AQ29" s="166"/>
      <c r="AR29" s="166"/>
      <c r="AS29" s="163"/>
      <c r="AT29" s="163"/>
      <c r="AU29" s="167">
        <f>BA28</f>
        <v>0</v>
      </c>
      <c r="AV29" s="53"/>
      <c r="AW29" s="53"/>
      <c r="AX29" s="53"/>
      <c r="AY29" s="53"/>
      <c r="AZ29" s="53"/>
      <c r="BA29" s="53"/>
      <c r="BB29" s="54"/>
      <c r="BC29" s="32"/>
      <c r="BD29" s="32"/>
      <c r="BE29" s="38"/>
    </row>
    <row r="30" spans="2:58" ht="15" customHeight="1">
      <c r="B30" s="125" t="s">
        <v>10</v>
      </c>
      <c r="C30" s="126"/>
      <c r="D30" s="49" t="s">
        <v>12</v>
      </c>
      <c r="E30" s="49" t="s">
        <v>15</v>
      </c>
      <c r="F30" s="44"/>
      <c r="G30" s="97"/>
      <c r="H30" s="97"/>
      <c r="I30" s="97"/>
      <c r="J30" s="97"/>
      <c r="K30" s="97"/>
      <c r="L30" s="97"/>
      <c r="M30" s="97"/>
      <c r="N30" s="97"/>
      <c r="O30" s="55" t="s">
        <v>2</v>
      </c>
      <c r="P30" s="55"/>
      <c r="Q30" s="55"/>
      <c r="R30" s="55"/>
      <c r="S30" s="55"/>
      <c r="T30" s="55"/>
      <c r="U30" s="55"/>
      <c r="V30" s="86"/>
      <c r="W30" s="2"/>
      <c r="X30" s="2"/>
      <c r="Y30" s="2"/>
      <c r="Z30" s="2"/>
      <c r="AA30" s="2"/>
      <c r="AB30" s="2"/>
      <c r="AC30" s="48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98"/>
      <c r="AV30" s="19"/>
      <c r="AW30" s="19"/>
      <c r="AX30" s="19"/>
      <c r="AY30" s="19"/>
      <c r="AZ30" s="19"/>
      <c r="BA30" s="19"/>
      <c r="BB30" s="37"/>
      <c r="BC30" s="37"/>
      <c r="BD30" s="26"/>
      <c r="BE30" s="39"/>
      <c r="BF30" s="5"/>
    </row>
    <row r="31" spans="2:57" ht="15" customHeight="1">
      <c r="B31" s="124" t="s">
        <v>35</v>
      </c>
      <c r="C31" s="127"/>
      <c r="D31" s="50" t="s">
        <v>11</v>
      </c>
      <c r="E31" s="50" t="s">
        <v>33</v>
      </c>
      <c r="F31" s="257" t="s">
        <v>16</v>
      </c>
      <c r="G31" s="258"/>
      <c r="H31" s="67"/>
      <c r="I31" s="67"/>
      <c r="J31" s="67"/>
      <c r="K31" s="67"/>
      <c r="L31" s="67"/>
      <c r="M31" s="67"/>
      <c r="N31" s="257" t="s">
        <v>3</v>
      </c>
      <c r="O31" s="258"/>
      <c r="P31" s="68"/>
      <c r="Q31" s="68"/>
      <c r="R31" s="68"/>
      <c r="S31" s="68"/>
      <c r="T31" s="68"/>
      <c r="U31" s="68"/>
      <c r="V31" s="257" t="s">
        <v>19</v>
      </c>
      <c r="W31" s="258"/>
      <c r="X31" s="68"/>
      <c r="Y31" s="68"/>
      <c r="Z31" s="68"/>
      <c r="AA31" s="68"/>
      <c r="AB31" s="68"/>
      <c r="AC31" s="48"/>
      <c r="AD31" s="257" t="s">
        <v>20</v>
      </c>
      <c r="AE31" s="258"/>
      <c r="AF31" s="69"/>
      <c r="AG31" s="68"/>
      <c r="AH31" s="68"/>
      <c r="AI31" s="68"/>
      <c r="AJ31" s="68"/>
      <c r="AK31" s="68"/>
      <c r="AL31" s="257" t="s">
        <v>4</v>
      </c>
      <c r="AM31" s="258"/>
      <c r="AN31" s="13"/>
      <c r="AO31" s="13"/>
      <c r="AP31" s="13"/>
      <c r="AQ31" s="13"/>
      <c r="AR31" s="13"/>
      <c r="AS31" s="13"/>
      <c r="AT31" s="228" t="s">
        <v>34</v>
      </c>
      <c r="AU31" s="229"/>
      <c r="AV31" s="13"/>
      <c r="AW31" s="13"/>
      <c r="AX31" s="13"/>
      <c r="AY31" s="13"/>
      <c r="AZ31" s="13"/>
      <c r="BA31" s="13"/>
      <c r="BB31" s="32"/>
      <c r="BC31" s="32"/>
      <c r="BD31" s="35"/>
      <c r="BE31" s="38"/>
    </row>
    <row r="32" spans="2:57" ht="15" customHeight="1">
      <c r="B32" s="172"/>
      <c r="C32" s="173"/>
      <c r="D32" s="45"/>
      <c r="E32" s="131">
        <f>M32+U32+AC32+AK32+AS32+BA32</f>
        <v>0</v>
      </c>
      <c r="F32" s="132"/>
      <c r="G32" s="133"/>
      <c r="H32" s="140">
        <f aca="true" t="shared" si="39" ref="H32:H40">G32-F32</f>
        <v>0</v>
      </c>
      <c r="I32" s="141">
        <f>HOUR(H32)</f>
        <v>0</v>
      </c>
      <c r="J32" s="141">
        <f aca="true" t="shared" si="40" ref="J32:J40">MINUTE(H32)</f>
        <v>0</v>
      </c>
      <c r="K32" s="141">
        <f aca="true" t="shared" si="41" ref="K32:K40">IF(I32=1,60,IF(I32=2,120,IF(I32=3,180,IF(I32=4,240,IF(I32=5,300,IF(I32=6,360,IF(I32=7,420,IF(I32=8,480,))))))))</f>
        <v>0</v>
      </c>
      <c r="L32" s="137">
        <f aca="true" t="shared" si="42" ref="L32:L40">J32+K32</f>
        <v>0</v>
      </c>
      <c r="M32" s="137">
        <f>TRUNC(L32/45)</f>
        <v>0</v>
      </c>
      <c r="N32" s="132"/>
      <c r="O32" s="133"/>
      <c r="P32" s="30">
        <f>O32-N32</f>
        <v>0</v>
      </c>
      <c r="Q32" s="31">
        <f>HOUR(P32)</f>
        <v>0</v>
      </c>
      <c r="R32" s="31">
        <f>MINUTE(P32)</f>
        <v>0</v>
      </c>
      <c r="S32" s="31">
        <f>IF(Q32=1,60,IF(Q32=2,120,IF(Q32=3,180,IF(Q32=4,240,IF(Q32=5,300,IF(Q32=6,360,IF(Q32=7,420,IF(Q32=8,480,))))))))</f>
        <v>0</v>
      </c>
      <c r="T32" s="36">
        <f>R32+S32</f>
        <v>0</v>
      </c>
      <c r="U32" s="36">
        <f>TRUNC(T32/45)</f>
        <v>0</v>
      </c>
      <c r="V32" s="105"/>
      <c r="W32" s="106"/>
      <c r="X32" s="30">
        <f>W32-V32</f>
        <v>0</v>
      </c>
      <c r="Y32" s="31">
        <f>HOUR(X32)</f>
        <v>0</v>
      </c>
      <c r="Z32" s="31">
        <f>MINUTE(X32)</f>
        <v>0</v>
      </c>
      <c r="AA32" s="31">
        <f>IF(Y32=1,60,IF(Y32=2,120,IF(Y32=3,180,IF(Y32=4,240,IF(Y32=5,300,IF(Y32=6,360,IF(Y32=7,420,IF(Y32=8,480,))))))))</f>
        <v>0</v>
      </c>
      <c r="AB32" s="85">
        <f>Z32+AA32</f>
        <v>0</v>
      </c>
      <c r="AC32" s="85">
        <f>TRUNC(AB32/45)</f>
        <v>0</v>
      </c>
      <c r="AD32" s="105"/>
      <c r="AE32" s="106"/>
      <c r="AF32" s="30">
        <f>AE32-AD32</f>
        <v>0</v>
      </c>
      <c r="AG32" s="31">
        <f>HOUR(AF32)</f>
        <v>0</v>
      </c>
      <c r="AH32" s="31">
        <f>MINUTE(AF32)</f>
        <v>0</v>
      </c>
      <c r="AI32" s="31">
        <f>IF(AG32=1,60,IF(AG32=2,120,IF(AG32=3,180,IF(AG32=4,240,IF(AG32=5,300,IF(AG32=6,360,IF(AG32=7,420,IF(AG32=8,480,))))))))</f>
        <v>0</v>
      </c>
      <c r="AJ32" s="85">
        <f>AH32+AI32</f>
        <v>0</v>
      </c>
      <c r="AK32" s="85">
        <f>TRUNC(AJ32/45)</f>
        <v>0</v>
      </c>
      <c r="AL32" s="105"/>
      <c r="AM32" s="106"/>
      <c r="AN32" s="17">
        <f aca="true" t="shared" si="43" ref="AN32:AN39">AM32-AL32</f>
        <v>0</v>
      </c>
      <c r="AO32" s="18">
        <f aca="true" t="shared" si="44" ref="AO32:AO39">HOUR(AN32)</f>
        <v>0</v>
      </c>
      <c r="AP32" s="18">
        <f aca="true" t="shared" si="45" ref="AP32:AP39">MINUTE(AN32)</f>
        <v>0</v>
      </c>
      <c r="AQ32" s="18">
        <f aca="true" t="shared" si="46" ref="AQ32:AQ39">IF(AO32=1,60,IF(AO32=2,120,IF(AO32=3,180,IF(AO32=4,240,IF(AO32=5,300,IF(AO32=6,360,IF(AO32=7,420,IF(AO32=8,480,))))))))</f>
        <v>0</v>
      </c>
      <c r="AR32" s="46">
        <f aca="true" t="shared" si="47" ref="AR32:AR39">AP32+AQ32</f>
        <v>0</v>
      </c>
      <c r="AS32" s="46">
        <f>TRUNC(AR32/45)</f>
        <v>0</v>
      </c>
      <c r="AT32" s="107"/>
      <c r="AU32" s="107"/>
      <c r="AV32" s="17">
        <f>AU32-AT32</f>
        <v>0</v>
      </c>
      <c r="AW32" s="18">
        <f>HOUR(AV32)</f>
        <v>0</v>
      </c>
      <c r="AX32" s="18">
        <f aca="true" t="shared" si="48" ref="AX32:AX39">MINUTE(AV32)</f>
        <v>0</v>
      </c>
      <c r="AY32" s="18">
        <f aca="true" t="shared" si="49" ref="AY32:AY39">IF(AW32=1,60,IF(AW32=2,120,IF(AW32=3,180,IF(AW32=4,240,IF(AW32=5,300,IF(AW32=6,360,IF(AW32=7,420,IF(AW32=8,480,))))))))</f>
        <v>0</v>
      </c>
      <c r="AZ32" s="46">
        <f>AX32+AY32</f>
        <v>0</v>
      </c>
      <c r="BA32" s="46">
        <f>TRUNC(AZ32/45)</f>
        <v>0</v>
      </c>
      <c r="BB32" s="70"/>
      <c r="BC32" s="32">
        <f>IF(BB32&lt;1,0,IF(BB32&lt;51,1,IF(BB32&lt;101,2,IF(BB32&lt;151,3,0))))</f>
        <v>0</v>
      </c>
      <c r="BD32" s="35"/>
      <c r="BE32" s="38">
        <f aca="true" t="shared" si="50" ref="BE32:BE40">BC32*BD32</f>
        <v>0</v>
      </c>
    </row>
    <row r="33" spans="2:57" ht="15" customHeight="1">
      <c r="B33" s="174"/>
      <c r="C33" s="173"/>
      <c r="D33" s="45"/>
      <c r="E33" s="131">
        <f>M33+U33+AC33+AK33+AS33+BA33</f>
        <v>0</v>
      </c>
      <c r="F33" s="132"/>
      <c r="G33" s="133"/>
      <c r="H33" s="140">
        <f t="shared" si="39"/>
        <v>0</v>
      </c>
      <c r="I33" s="141">
        <f aca="true" t="shared" si="51" ref="I33:I40">HOUR(H33)</f>
        <v>0</v>
      </c>
      <c r="J33" s="141">
        <f t="shared" si="40"/>
        <v>0</v>
      </c>
      <c r="K33" s="141">
        <f t="shared" si="41"/>
        <v>0</v>
      </c>
      <c r="L33" s="137">
        <f t="shared" si="42"/>
        <v>0</v>
      </c>
      <c r="M33" s="137">
        <f aca="true" t="shared" si="52" ref="M33:M39">TRUNC(L33/45)</f>
        <v>0</v>
      </c>
      <c r="N33" s="132"/>
      <c r="O33" s="133"/>
      <c r="P33" s="30">
        <f aca="true" t="shared" si="53" ref="P33:P39">O33-N33</f>
        <v>0</v>
      </c>
      <c r="Q33" s="31">
        <f aca="true" t="shared" si="54" ref="Q33:Q39">HOUR(P33)</f>
        <v>0</v>
      </c>
      <c r="R33" s="31">
        <f aca="true" t="shared" si="55" ref="R33:R39">MINUTE(P33)</f>
        <v>0</v>
      </c>
      <c r="S33" s="31">
        <f aca="true" t="shared" si="56" ref="S33:S39">IF(Q33=1,60,IF(Q33=2,120,IF(Q33=3,180,IF(Q33=4,240,IF(Q33=5,300,IF(Q33=6,360,IF(Q33=7,420,IF(Q33=8,480,))))))))</f>
        <v>0</v>
      </c>
      <c r="T33" s="36">
        <f aca="true" t="shared" si="57" ref="T33:T39">R33+S33</f>
        <v>0</v>
      </c>
      <c r="U33" s="36">
        <f aca="true" t="shared" si="58" ref="U33:U39">TRUNC(T33/45)</f>
        <v>0</v>
      </c>
      <c r="V33" s="105"/>
      <c r="W33" s="106"/>
      <c r="X33" s="30">
        <f aca="true" t="shared" si="59" ref="X33:X39">W33-V33</f>
        <v>0</v>
      </c>
      <c r="Y33" s="31">
        <f aca="true" t="shared" si="60" ref="Y33:Y39">HOUR(X33)</f>
        <v>0</v>
      </c>
      <c r="Z33" s="31">
        <f aca="true" t="shared" si="61" ref="Z33:Z39">MINUTE(X33)</f>
        <v>0</v>
      </c>
      <c r="AA33" s="31">
        <f aca="true" t="shared" si="62" ref="AA33:AA39">IF(Y33=1,60,IF(Y33=2,120,IF(Y33=3,180,IF(Y33=4,240,IF(Y33=5,300,IF(Y33=6,360,IF(Y33=7,420,IF(Y33=8,480,))))))))</f>
        <v>0</v>
      </c>
      <c r="AB33" s="85">
        <f aca="true" t="shared" si="63" ref="AB33:AB39">Z33+AA33</f>
        <v>0</v>
      </c>
      <c r="AC33" s="85">
        <f aca="true" t="shared" si="64" ref="AC33:AC39">TRUNC(AB33/45)</f>
        <v>0</v>
      </c>
      <c r="AD33" s="105"/>
      <c r="AE33" s="106"/>
      <c r="AF33" s="30">
        <f aca="true" t="shared" si="65" ref="AF33:AF39">AE33-AD33</f>
        <v>0</v>
      </c>
      <c r="AG33" s="31">
        <f aca="true" t="shared" si="66" ref="AG33:AG39">HOUR(AF33)</f>
        <v>0</v>
      </c>
      <c r="AH33" s="31">
        <f aca="true" t="shared" si="67" ref="AH33:AH39">MINUTE(AF33)</f>
        <v>0</v>
      </c>
      <c r="AI33" s="31">
        <f aca="true" t="shared" si="68" ref="AI33:AI39">IF(AG33=1,60,IF(AG33=2,120,IF(AG33=3,180,IF(AG33=4,240,IF(AG33=5,300,IF(AG33=6,360,IF(AG33=7,420,IF(AG33=8,480,))))))))</f>
        <v>0</v>
      </c>
      <c r="AJ33" s="85">
        <f aca="true" t="shared" si="69" ref="AJ33:AJ39">AH33+AI33</f>
        <v>0</v>
      </c>
      <c r="AK33" s="85">
        <f aca="true" t="shared" si="70" ref="AK33:AK39">TRUNC(AJ33/45)</f>
        <v>0</v>
      </c>
      <c r="AL33" s="105"/>
      <c r="AM33" s="106"/>
      <c r="AN33" s="17">
        <f t="shared" si="43"/>
        <v>0</v>
      </c>
      <c r="AO33" s="18">
        <f t="shared" si="44"/>
        <v>0</v>
      </c>
      <c r="AP33" s="18">
        <f t="shared" si="45"/>
        <v>0</v>
      </c>
      <c r="AQ33" s="18">
        <f t="shared" si="46"/>
        <v>0</v>
      </c>
      <c r="AR33" s="46">
        <f t="shared" si="47"/>
        <v>0</v>
      </c>
      <c r="AS33" s="46">
        <f aca="true" t="shared" si="71" ref="AS33:AS39">TRUNC(AR33/45)</f>
        <v>0</v>
      </c>
      <c r="AT33" s="107"/>
      <c r="AU33" s="107"/>
      <c r="AV33" s="17">
        <f>AU33-AT33</f>
        <v>0</v>
      </c>
      <c r="AW33" s="18">
        <f aca="true" t="shared" si="72" ref="AW33:AW38">HOUR(AV33)</f>
        <v>0</v>
      </c>
      <c r="AX33" s="18">
        <f t="shared" si="48"/>
        <v>0</v>
      </c>
      <c r="AY33" s="18">
        <f t="shared" si="49"/>
        <v>0</v>
      </c>
      <c r="AZ33" s="46">
        <f aca="true" t="shared" si="73" ref="AZ33:AZ38">AX33+AY33</f>
        <v>0</v>
      </c>
      <c r="BA33" s="46">
        <f aca="true" t="shared" si="74" ref="BA33:BA39">TRUNC(AZ33/45)</f>
        <v>0</v>
      </c>
      <c r="BB33" s="70"/>
      <c r="BC33" s="32">
        <f>IF(BB33&lt;1,0,IF(BB33&lt;51,1,IF(BB33&lt;101,2,IF(BB33&lt;151,3,0))))</f>
        <v>0</v>
      </c>
      <c r="BD33" s="35"/>
      <c r="BE33" s="38">
        <f t="shared" si="50"/>
        <v>0</v>
      </c>
    </row>
    <row r="34" spans="2:57" ht="15" customHeight="1">
      <c r="B34" s="174"/>
      <c r="C34" s="173"/>
      <c r="D34" s="45"/>
      <c r="E34" s="139">
        <f aca="true" t="shared" si="75" ref="E34:E39">M34+U34+AC34+AK34+AS34+BA34</f>
        <v>0</v>
      </c>
      <c r="F34" s="132"/>
      <c r="G34" s="133"/>
      <c r="H34" s="140">
        <f t="shared" si="39"/>
        <v>0</v>
      </c>
      <c r="I34" s="141">
        <f t="shared" si="51"/>
        <v>0</v>
      </c>
      <c r="J34" s="141">
        <f t="shared" si="40"/>
        <v>0</v>
      </c>
      <c r="K34" s="141">
        <f t="shared" si="41"/>
        <v>0</v>
      </c>
      <c r="L34" s="137">
        <f t="shared" si="42"/>
        <v>0</v>
      </c>
      <c r="M34" s="137">
        <f t="shared" si="52"/>
        <v>0</v>
      </c>
      <c r="N34" s="132"/>
      <c r="O34" s="133"/>
      <c r="P34" s="30">
        <f t="shared" si="53"/>
        <v>0</v>
      </c>
      <c r="Q34" s="31">
        <f t="shared" si="54"/>
        <v>0</v>
      </c>
      <c r="R34" s="31">
        <f t="shared" si="55"/>
        <v>0</v>
      </c>
      <c r="S34" s="31">
        <f t="shared" si="56"/>
        <v>0</v>
      </c>
      <c r="T34" s="36">
        <f t="shared" si="57"/>
        <v>0</v>
      </c>
      <c r="U34" s="36">
        <f t="shared" si="58"/>
        <v>0</v>
      </c>
      <c r="V34" s="105"/>
      <c r="W34" s="106"/>
      <c r="X34" s="30">
        <f t="shared" si="59"/>
        <v>0</v>
      </c>
      <c r="Y34" s="31">
        <f t="shared" si="60"/>
        <v>0</v>
      </c>
      <c r="Z34" s="31">
        <f t="shared" si="61"/>
        <v>0</v>
      </c>
      <c r="AA34" s="31">
        <f t="shared" si="62"/>
        <v>0</v>
      </c>
      <c r="AB34" s="85">
        <f t="shared" si="63"/>
        <v>0</v>
      </c>
      <c r="AC34" s="85">
        <f t="shared" si="64"/>
        <v>0</v>
      </c>
      <c r="AD34" s="105"/>
      <c r="AE34" s="106"/>
      <c r="AF34" s="30">
        <f t="shared" si="65"/>
        <v>0</v>
      </c>
      <c r="AG34" s="31">
        <f t="shared" si="66"/>
        <v>0</v>
      </c>
      <c r="AH34" s="31">
        <f t="shared" si="67"/>
        <v>0</v>
      </c>
      <c r="AI34" s="31">
        <f t="shared" si="68"/>
        <v>0</v>
      </c>
      <c r="AJ34" s="85">
        <f t="shared" si="69"/>
        <v>0</v>
      </c>
      <c r="AK34" s="85">
        <f t="shared" si="70"/>
        <v>0</v>
      </c>
      <c r="AL34" s="105"/>
      <c r="AM34" s="106"/>
      <c r="AN34" s="17">
        <f t="shared" si="43"/>
        <v>0</v>
      </c>
      <c r="AO34" s="18">
        <f t="shared" si="44"/>
        <v>0</v>
      </c>
      <c r="AP34" s="18">
        <f t="shared" si="45"/>
        <v>0</v>
      </c>
      <c r="AQ34" s="18">
        <f t="shared" si="46"/>
        <v>0</v>
      </c>
      <c r="AR34" s="46">
        <f t="shared" si="47"/>
        <v>0</v>
      </c>
      <c r="AS34" s="46">
        <f t="shared" si="71"/>
        <v>0</v>
      </c>
      <c r="AT34" s="46"/>
      <c r="AU34" s="46"/>
      <c r="AV34" s="17">
        <f aca="true" t="shared" si="76" ref="AV34:AV39">AU34-AT34</f>
        <v>0</v>
      </c>
      <c r="AW34" s="18">
        <f t="shared" si="72"/>
        <v>0</v>
      </c>
      <c r="AX34" s="18">
        <f t="shared" si="48"/>
        <v>0</v>
      </c>
      <c r="AY34" s="18">
        <f t="shared" si="49"/>
        <v>0</v>
      </c>
      <c r="AZ34" s="46">
        <f t="shared" si="73"/>
        <v>0</v>
      </c>
      <c r="BA34" s="46">
        <f t="shared" si="74"/>
        <v>0</v>
      </c>
      <c r="BB34" s="70"/>
      <c r="BC34" s="32">
        <f>IF(BB34&lt;1,0,IF(BB34&lt;51,1,IF(BB34&lt;101,2,IF(BB34&lt;151,3,0))))</f>
        <v>0</v>
      </c>
      <c r="BD34" s="35"/>
      <c r="BE34" s="38">
        <f t="shared" si="50"/>
        <v>0</v>
      </c>
    </row>
    <row r="35" spans="2:57" ht="15" customHeight="1">
      <c r="B35" s="172"/>
      <c r="C35" s="173"/>
      <c r="D35" s="45"/>
      <c r="E35" s="139">
        <f t="shared" si="75"/>
        <v>0</v>
      </c>
      <c r="F35" s="132"/>
      <c r="G35" s="133"/>
      <c r="H35" s="140">
        <f t="shared" si="39"/>
        <v>0</v>
      </c>
      <c r="I35" s="141">
        <f>HOUR(H35)</f>
        <v>0</v>
      </c>
      <c r="J35" s="141">
        <f t="shared" si="40"/>
        <v>0</v>
      </c>
      <c r="K35" s="141">
        <f t="shared" si="41"/>
        <v>0</v>
      </c>
      <c r="L35" s="137">
        <f t="shared" si="42"/>
        <v>0</v>
      </c>
      <c r="M35" s="137">
        <f t="shared" si="52"/>
        <v>0</v>
      </c>
      <c r="N35" s="132"/>
      <c r="O35" s="133"/>
      <c r="P35" s="30">
        <f t="shared" si="53"/>
        <v>0</v>
      </c>
      <c r="Q35" s="31">
        <f t="shared" si="54"/>
        <v>0</v>
      </c>
      <c r="R35" s="31">
        <f t="shared" si="55"/>
        <v>0</v>
      </c>
      <c r="S35" s="31">
        <f t="shared" si="56"/>
        <v>0</v>
      </c>
      <c r="T35" s="36">
        <f t="shared" si="57"/>
        <v>0</v>
      </c>
      <c r="U35" s="36">
        <f t="shared" si="58"/>
        <v>0</v>
      </c>
      <c r="V35" s="105"/>
      <c r="W35" s="106"/>
      <c r="X35" s="30">
        <f t="shared" si="59"/>
        <v>0</v>
      </c>
      <c r="Y35" s="31">
        <f t="shared" si="60"/>
        <v>0</v>
      </c>
      <c r="Z35" s="31">
        <f t="shared" si="61"/>
        <v>0</v>
      </c>
      <c r="AA35" s="31">
        <f t="shared" si="62"/>
        <v>0</v>
      </c>
      <c r="AB35" s="85">
        <f t="shared" si="63"/>
        <v>0</v>
      </c>
      <c r="AC35" s="85">
        <f t="shared" si="64"/>
        <v>0</v>
      </c>
      <c r="AD35" s="105"/>
      <c r="AE35" s="106"/>
      <c r="AF35" s="30">
        <f t="shared" si="65"/>
        <v>0</v>
      </c>
      <c r="AG35" s="31">
        <f t="shared" si="66"/>
        <v>0</v>
      </c>
      <c r="AH35" s="31">
        <f t="shared" si="67"/>
        <v>0</v>
      </c>
      <c r="AI35" s="31">
        <f t="shared" si="68"/>
        <v>0</v>
      </c>
      <c r="AJ35" s="85">
        <f t="shared" si="69"/>
        <v>0</v>
      </c>
      <c r="AK35" s="85">
        <f t="shared" si="70"/>
        <v>0</v>
      </c>
      <c r="AL35" s="105"/>
      <c r="AM35" s="106"/>
      <c r="AN35" s="17">
        <f t="shared" si="43"/>
        <v>0</v>
      </c>
      <c r="AO35" s="18">
        <f t="shared" si="44"/>
        <v>0</v>
      </c>
      <c r="AP35" s="18">
        <f t="shared" si="45"/>
        <v>0</v>
      </c>
      <c r="AQ35" s="18">
        <f t="shared" si="46"/>
        <v>0</v>
      </c>
      <c r="AR35" s="46">
        <f t="shared" si="47"/>
        <v>0</v>
      </c>
      <c r="AS35" s="46">
        <f t="shared" si="71"/>
        <v>0</v>
      </c>
      <c r="AT35" s="46"/>
      <c r="AU35" s="46"/>
      <c r="AV35" s="17">
        <f t="shared" si="76"/>
        <v>0</v>
      </c>
      <c r="AW35" s="18">
        <f t="shared" si="72"/>
        <v>0</v>
      </c>
      <c r="AX35" s="18">
        <f t="shared" si="48"/>
        <v>0</v>
      </c>
      <c r="AY35" s="18">
        <f t="shared" si="49"/>
        <v>0</v>
      </c>
      <c r="AZ35" s="46">
        <f t="shared" si="73"/>
        <v>0</v>
      </c>
      <c r="BA35" s="46">
        <f t="shared" si="74"/>
        <v>0</v>
      </c>
      <c r="BB35" s="70"/>
      <c r="BC35" s="32">
        <f>IF(BB35&lt;1,0,IF(BB35&lt;51,1,IF(BB35&lt;101,2,IF(BB35&lt;151,3,0))))</f>
        <v>0</v>
      </c>
      <c r="BD35" s="35"/>
      <c r="BE35" s="38">
        <f t="shared" si="50"/>
        <v>0</v>
      </c>
    </row>
    <row r="36" spans="2:57" ht="15" customHeight="1">
      <c r="B36" s="172"/>
      <c r="C36" s="173"/>
      <c r="D36" s="45"/>
      <c r="E36" s="13">
        <f t="shared" si="75"/>
        <v>0</v>
      </c>
      <c r="F36" s="132"/>
      <c r="G36" s="133"/>
      <c r="H36" s="71">
        <f t="shared" si="39"/>
        <v>0</v>
      </c>
      <c r="I36" s="70">
        <f t="shared" si="51"/>
        <v>0</v>
      </c>
      <c r="J36" s="70">
        <f t="shared" si="40"/>
        <v>0</v>
      </c>
      <c r="K36" s="70">
        <f t="shared" si="41"/>
        <v>0</v>
      </c>
      <c r="L36" s="36">
        <f t="shared" si="42"/>
        <v>0</v>
      </c>
      <c r="M36" s="137">
        <f t="shared" si="52"/>
        <v>0</v>
      </c>
      <c r="N36" s="132"/>
      <c r="O36" s="133"/>
      <c r="P36" s="30">
        <f t="shared" si="53"/>
        <v>0</v>
      </c>
      <c r="Q36" s="31">
        <f t="shared" si="54"/>
        <v>0</v>
      </c>
      <c r="R36" s="31">
        <f t="shared" si="55"/>
        <v>0</v>
      </c>
      <c r="S36" s="31">
        <f t="shared" si="56"/>
        <v>0</v>
      </c>
      <c r="T36" s="36">
        <f t="shared" si="57"/>
        <v>0</v>
      </c>
      <c r="U36" s="36">
        <f t="shared" si="58"/>
        <v>0</v>
      </c>
      <c r="V36" s="105"/>
      <c r="W36" s="106"/>
      <c r="X36" s="30">
        <f t="shared" si="59"/>
        <v>0</v>
      </c>
      <c r="Y36" s="31">
        <f t="shared" si="60"/>
        <v>0</v>
      </c>
      <c r="Z36" s="31">
        <f t="shared" si="61"/>
        <v>0</v>
      </c>
      <c r="AA36" s="31">
        <f t="shared" si="62"/>
        <v>0</v>
      </c>
      <c r="AB36" s="85">
        <f t="shared" si="63"/>
        <v>0</v>
      </c>
      <c r="AC36" s="85">
        <f t="shared" si="64"/>
        <v>0</v>
      </c>
      <c r="AD36" s="105"/>
      <c r="AE36" s="106"/>
      <c r="AF36" s="30">
        <f t="shared" si="65"/>
        <v>0</v>
      </c>
      <c r="AG36" s="31">
        <f t="shared" si="66"/>
        <v>0</v>
      </c>
      <c r="AH36" s="31">
        <f t="shared" si="67"/>
        <v>0</v>
      </c>
      <c r="AI36" s="31">
        <f t="shared" si="68"/>
        <v>0</v>
      </c>
      <c r="AJ36" s="85">
        <f t="shared" si="69"/>
        <v>0</v>
      </c>
      <c r="AK36" s="85">
        <f t="shared" si="70"/>
        <v>0</v>
      </c>
      <c r="AL36" s="105"/>
      <c r="AM36" s="106"/>
      <c r="AN36" s="17">
        <f t="shared" si="43"/>
        <v>0</v>
      </c>
      <c r="AO36" s="18">
        <f t="shared" si="44"/>
        <v>0</v>
      </c>
      <c r="AP36" s="18">
        <f t="shared" si="45"/>
        <v>0</v>
      </c>
      <c r="AQ36" s="18">
        <f t="shared" si="46"/>
        <v>0</v>
      </c>
      <c r="AR36" s="46">
        <f t="shared" si="47"/>
        <v>0</v>
      </c>
      <c r="AS36" s="46">
        <f t="shared" si="71"/>
        <v>0</v>
      </c>
      <c r="AT36" s="46"/>
      <c r="AU36" s="46"/>
      <c r="AV36" s="17">
        <f t="shared" si="76"/>
        <v>0</v>
      </c>
      <c r="AW36" s="18">
        <f t="shared" si="72"/>
        <v>0</v>
      </c>
      <c r="AX36" s="18">
        <f t="shared" si="48"/>
        <v>0</v>
      </c>
      <c r="AY36" s="18">
        <f t="shared" si="49"/>
        <v>0</v>
      </c>
      <c r="AZ36" s="46">
        <f t="shared" si="73"/>
        <v>0</v>
      </c>
      <c r="BA36" s="46">
        <f t="shared" si="74"/>
        <v>0</v>
      </c>
      <c r="BB36" s="70"/>
      <c r="BC36" s="32">
        <f>IF(BB36&lt;1,0,IF(BB36&lt;51,1,IF(BB36&lt;101,2,IF(BB36&lt;151,3,0))))</f>
        <v>0</v>
      </c>
      <c r="BD36" s="35"/>
      <c r="BE36" s="38">
        <f t="shared" si="50"/>
        <v>0</v>
      </c>
    </row>
    <row r="37" spans="2:57" ht="15" customHeight="1">
      <c r="B37" s="122"/>
      <c r="C37" s="122"/>
      <c r="D37" s="43"/>
      <c r="E37" s="13">
        <f t="shared" si="75"/>
        <v>0</v>
      </c>
      <c r="F37" s="132"/>
      <c r="G37" s="133"/>
      <c r="H37" s="71">
        <f t="shared" si="39"/>
        <v>0</v>
      </c>
      <c r="I37" s="70">
        <f t="shared" si="51"/>
        <v>0</v>
      </c>
      <c r="J37" s="70">
        <f t="shared" si="40"/>
        <v>0</v>
      </c>
      <c r="K37" s="70">
        <f t="shared" si="41"/>
        <v>0</v>
      </c>
      <c r="L37" s="36">
        <f t="shared" si="42"/>
        <v>0</v>
      </c>
      <c r="M37" s="137">
        <f t="shared" si="52"/>
        <v>0</v>
      </c>
      <c r="N37" s="132"/>
      <c r="O37" s="133"/>
      <c r="P37" s="30">
        <f t="shared" si="53"/>
        <v>0</v>
      </c>
      <c r="Q37" s="31">
        <f t="shared" si="54"/>
        <v>0</v>
      </c>
      <c r="R37" s="31">
        <f t="shared" si="55"/>
        <v>0</v>
      </c>
      <c r="S37" s="31">
        <f t="shared" si="56"/>
        <v>0</v>
      </c>
      <c r="T37" s="36">
        <f t="shared" si="57"/>
        <v>0</v>
      </c>
      <c r="U37" s="36">
        <f t="shared" si="58"/>
        <v>0</v>
      </c>
      <c r="V37" s="105"/>
      <c r="W37" s="106"/>
      <c r="X37" s="30">
        <f t="shared" si="59"/>
        <v>0</v>
      </c>
      <c r="Y37" s="31">
        <f t="shared" si="60"/>
        <v>0</v>
      </c>
      <c r="Z37" s="31">
        <f t="shared" si="61"/>
        <v>0</v>
      </c>
      <c r="AA37" s="31">
        <f t="shared" si="62"/>
        <v>0</v>
      </c>
      <c r="AB37" s="85">
        <f t="shared" si="63"/>
        <v>0</v>
      </c>
      <c r="AC37" s="85">
        <f t="shared" si="64"/>
        <v>0</v>
      </c>
      <c r="AD37" s="105"/>
      <c r="AE37" s="106"/>
      <c r="AF37" s="30">
        <f t="shared" si="65"/>
        <v>0</v>
      </c>
      <c r="AG37" s="31">
        <f t="shared" si="66"/>
        <v>0</v>
      </c>
      <c r="AH37" s="31">
        <f t="shared" si="67"/>
        <v>0</v>
      </c>
      <c r="AI37" s="31">
        <f t="shared" si="68"/>
        <v>0</v>
      </c>
      <c r="AJ37" s="85">
        <f t="shared" si="69"/>
        <v>0</v>
      </c>
      <c r="AK37" s="85">
        <f t="shared" si="70"/>
        <v>0</v>
      </c>
      <c r="AL37" s="105"/>
      <c r="AM37" s="106"/>
      <c r="AN37" s="17">
        <f t="shared" si="43"/>
        <v>0</v>
      </c>
      <c r="AO37" s="18">
        <f t="shared" si="44"/>
        <v>0</v>
      </c>
      <c r="AP37" s="18">
        <f t="shared" si="45"/>
        <v>0</v>
      </c>
      <c r="AQ37" s="18">
        <f t="shared" si="46"/>
        <v>0</v>
      </c>
      <c r="AR37" s="47">
        <f t="shared" si="47"/>
        <v>0</v>
      </c>
      <c r="AS37" s="46">
        <f t="shared" si="71"/>
        <v>0</v>
      </c>
      <c r="AT37" s="46"/>
      <c r="AU37" s="46"/>
      <c r="AV37" s="17">
        <f t="shared" si="76"/>
        <v>0</v>
      </c>
      <c r="AW37" s="18">
        <f t="shared" si="72"/>
        <v>0</v>
      </c>
      <c r="AX37" s="18">
        <f t="shared" si="48"/>
        <v>0</v>
      </c>
      <c r="AY37" s="18">
        <f t="shared" si="49"/>
        <v>0</v>
      </c>
      <c r="AZ37" s="46">
        <f t="shared" si="73"/>
        <v>0</v>
      </c>
      <c r="BA37" s="46">
        <f t="shared" si="74"/>
        <v>0</v>
      </c>
      <c r="BB37" s="46"/>
      <c r="BC37" s="45">
        <f>IF(BB37&lt;1,0,IF(BB37&lt;101,1,IF(BB37&lt;201,2,IF(BB37&lt;301,3,0))))</f>
        <v>0</v>
      </c>
      <c r="BD37" s="35"/>
      <c r="BE37" s="38">
        <f t="shared" si="50"/>
        <v>0</v>
      </c>
    </row>
    <row r="38" spans="2:57" ht="15" customHeight="1">
      <c r="B38" s="123"/>
      <c r="C38" s="127"/>
      <c r="D38" s="182"/>
      <c r="E38" s="99">
        <f t="shared" si="75"/>
        <v>0</v>
      </c>
      <c r="F38" s="183"/>
      <c r="G38" s="184"/>
      <c r="H38" s="185">
        <f t="shared" si="39"/>
        <v>0</v>
      </c>
      <c r="I38" s="186">
        <f t="shared" si="51"/>
        <v>0</v>
      </c>
      <c r="J38" s="186">
        <f t="shared" si="40"/>
        <v>0</v>
      </c>
      <c r="K38" s="186">
        <f t="shared" si="41"/>
        <v>0</v>
      </c>
      <c r="L38" s="187">
        <f t="shared" si="42"/>
        <v>0</v>
      </c>
      <c r="M38" s="188">
        <f t="shared" si="52"/>
        <v>0</v>
      </c>
      <c r="N38" s="183"/>
      <c r="O38" s="184"/>
      <c r="P38" s="189">
        <f t="shared" si="53"/>
        <v>0</v>
      </c>
      <c r="Q38" s="190">
        <f t="shared" si="54"/>
        <v>0</v>
      </c>
      <c r="R38" s="190">
        <f t="shared" si="55"/>
        <v>0</v>
      </c>
      <c r="S38" s="190">
        <f t="shared" si="56"/>
        <v>0</v>
      </c>
      <c r="T38" s="187">
        <f t="shared" si="57"/>
        <v>0</v>
      </c>
      <c r="U38" s="187">
        <f t="shared" si="58"/>
        <v>0</v>
      </c>
      <c r="V38" s="191"/>
      <c r="W38" s="192"/>
      <c r="X38" s="189">
        <f t="shared" si="59"/>
        <v>0</v>
      </c>
      <c r="Y38" s="190">
        <f t="shared" si="60"/>
        <v>0</v>
      </c>
      <c r="Z38" s="190">
        <f t="shared" si="61"/>
        <v>0</v>
      </c>
      <c r="AA38" s="190">
        <f t="shared" si="62"/>
        <v>0</v>
      </c>
      <c r="AB38" s="85">
        <f t="shared" si="63"/>
        <v>0</v>
      </c>
      <c r="AC38" s="85">
        <f t="shared" si="64"/>
        <v>0</v>
      </c>
      <c r="AD38" s="191"/>
      <c r="AE38" s="192"/>
      <c r="AF38" s="189">
        <f t="shared" si="65"/>
        <v>0</v>
      </c>
      <c r="AG38" s="190">
        <f t="shared" si="66"/>
        <v>0</v>
      </c>
      <c r="AH38" s="190">
        <f t="shared" si="67"/>
        <v>0</v>
      </c>
      <c r="AI38" s="190">
        <f t="shared" si="68"/>
        <v>0</v>
      </c>
      <c r="AJ38" s="85">
        <f t="shared" si="69"/>
        <v>0</v>
      </c>
      <c r="AK38" s="85">
        <f t="shared" si="70"/>
        <v>0</v>
      </c>
      <c r="AL38" s="191"/>
      <c r="AM38" s="192"/>
      <c r="AN38" s="193">
        <f t="shared" si="43"/>
        <v>0</v>
      </c>
      <c r="AO38" s="194">
        <f t="shared" si="44"/>
        <v>0</v>
      </c>
      <c r="AP38" s="194">
        <f t="shared" si="45"/>
        <v>0</v>
      </c>
      <c r="AQ38" s="194">
        <f t="shared" si="46"/>
        <v>0</v>
      </c>
      <c r="AR38" s="195">
        <f t="shared" si="47"/>
        <v>0</v>
      </c>
      <c r="AS38" s="195">
        <f t="shared" si="71"/>
        <v>0</v>
      </c>
      <c r="AT38" s="195"/>
      <c r="AU38" s="195"/>
      <c r="AV38" s="193">
        <f t="shared" si="76"/>
        <v>0</v>
      </c>
      <c r="AW38" s="194">
        <f t="shared" si="72"/>
        <v>0</v>
      </c>
      <c r="AX38" s="194">
        <f t="shared" si="48"/>
        <v>0</v>
      </c>
      <c r="AY38" s="194">
        <f t="shared" si="49"/>
        <v>0</v>
      </c>
      <c r="AZ38" s="195">
        <f t="shared" si="73"/>
        <v>0</v>
      </c>
      <c r="BA38" s="195">
        <f t="shared" si="74"/>
        <v>0</v>
      </c>
      <c r="BB38" s="195"/>
      <c r="BC38" s="196">
        <f>IF(BB38&lt;1,0,IF(BB38&lt;51,1,IF(BB38&lt;101,2,IF(BB38&lt;151,3,0))))</f>
        <v>0</v>
      </c>
      <c r="BD38" s="197"/>
      <c r="BE38" s="198">
        <f t="shared" si="50"/>
        <v>0</v>
      </c>
    </row>
    <row r="39" spans="2:57" ht="15" customHeight="1">
      <c r="B39" s="127"/>
      <c r="C39" s="127"/>
      <c r="D39" s="16"/>
      <c r="E39" s="13">
        <f t="shared" si="75"/>
        <v>0</v>
      </c>
      <c r="F39" s="132"/>
      <c r="G39" s="133"/>
      <c r="H39" s="71">
        <f t="shared" si="39"/>
        <v>0</v>
      </c>
      <c r="I39" s="70">
        <f t="shared" si="51"/>
        <v>0</v>
      </c>
      <c r="J39" s="70">
        <f t="shared" si="40"/>
        <v>0</v>
      </c>
      <c r="K39" s="70">
        <f t="shared" si="41"/>
        <v>0</v>
      </c>
      <c r="L39" s="36">
        <f t="shared" si="42"/>
        <v>0</v>
      </c>
      <c r="M39" s="137">
        <f t="shared" si="52"/>
        <v>0</v>
      </c>
      <c r="N39" s="132"/>
      <c r="O39" s="133"/>
      <c r="P39" s="30">
        <f t="shared" si="53"/>
        <v>0</v>
      </c>
      <c r="Q39" s="31">
        <f t="shared" si="54"/>
        <v>0</v>
      </c>
      <c r="R39" s="31">
        <f t="shared" si="55"/>
        <v>0</v>
      </c>
      <c r="S39" s="31">
        <f t="shared" si="56"/>
        <v>0</v>
      </c>
      <c r="T39" s="36">
        <f t="shared" si="57"/>
        <v>0</v>
      </c>
      <c r="U39" s="36">
        <f t="shared" si="58"/>
        <v>0</v>
      </c>
      <c r="V39" s="105"/>
      <c r="W39" s="106"/>
      <c r="X39" s="30">
        <f t="shared" si="59"/>
        <v>0</v>
      </c>
      <c r="Y39" s="31">
        <f t="shared" si="60"/>
        <v>0</v>
      </c>
      <c r="Z39" s="31">
        <f t="shared" si="61"/>
        <v>0</v>
      </c>
      <c r="AA39" s="31">
        <f t="shared" si="62"/>
        <v>0</v>
      </c>
      <c r="AB39" s="199">
        <f t="shared" si="63"/>
        <v>0</v>
      </c>
      <c r="AC39" s="199">
        <f t="shared" si="64"/>
        <v>0</v>
      </c>
      <c r="AD39" s="105"/>
      <c r="AE39" s="106"/>
      <c r="AF39" s="30">
        <f t="shared" si="65"/>
        <v>0</v>
      </c>
      <c r="AG39" s="31">
        <f t="shared" si="66"/>
        <v>0</v>
      </c>
      <c r="AH39" s="31">
        <f t="shared" si="67"/>
        <v>0</v>
      </c>
      <c r="AI39" s="31">
        <f t="shared" si="68"/>
        <v>0</v>
      </c>
      <c r="AJ39" s="199">
        <f t="shared" si="69"/>
        <v>0</v>
      </c>
      <c r="AK39" s="199">
        <f t="shared" si="70"/>
        <v>0</v>
      </c>
      <c r="AL39" s="105"/>
      <c r="AM39" s="106"/>
      <c r="AN39" s="17">
        <f t="shared" si="43"/>
        <v>0</v>
      </c>
      <c r="AO39" s="18">
        <f t="shared" si="44"/>
        <v>0</v>
      </c>
      <c r="AP39" s="18">
        <f t="shared" si="45"/>
        <v>0</v>
      </c>
      <c r="AQ39" s="18">
        <f t="shared" si="46"/>
        <v>0</v>
      </c>
      <c r="AR39" s="46">
        <f t="shared" si="47"/>
        <v>0</v>
      </c>
      <c r="AS39" s="46">
        <f t="shared" si="71"/>
        <v>0</v>
      </c>
      <c r="AT39" s="46"/>
      <c r="AU39" s="46"/>
      <c r="AV39" s="17">
        <f t="shared" si="76"/>
        <v>0</v>
      </c>
      <c r="AW39" s="18">
        <f>HOUR(AV39)</f>
        <v>0</v>
      </c>
      <c r="AX39" s="18">
        <f t="shared" si="48"/>
        <v>0</v>
      </c>
      <c r="AY39" s="18">
        <f t="shared" si="49"/>
        <v>0</v>
      </c>
      <c r="AZ39" s="46">
        <f>AX39+AY39</f>
        <v>0</v>
      </c>
      <c r="BA39" s="46">
        <f t="shared" si="74"/>
        <v>0</v>
      </c>
      <c r="BB39" s="46"/>
      <c r="BC39" s="32">
        <f>IF(BB39&lt;1,0,IF(BB39&lt;51,1,IF(BB39&lt;101,2,IF(BB39&lt;151,3,0))))</f>
        <v>0</v>
      </c>
      <c r="BD39" s="35"/>
      <c r="BE39" s="38">
        <f t="shared" si="50"/>
        <v>0</v>
      </c>
    </row>
    <row r="40" spans="2:57" ht="15" customHeight="1" hidden="1">
      <c r="B40" s="127"/>
      <c r="C40" s="127"/>
      <c r="D40" s="77"/>
      <c r="E40" s="88">
        <f>M40+U40+AC40+AK40+AS40</f>
        <v>0</v>
      </c>
      <c r="F40" s="128">
        <v>0.8333333333333334</v>
      </c>
      <c r="G40" s="129">
        <v>0.875</v>
      </c>
      <c r="H40" s="78">
        <f t="shared" si="39"/>
        <v>0.04166666666666663</v>
      </c>
      <c r="I40" s="79">
        <f t="shared" si="51"/>
        <v>1</v>
      </c>
      <c r="J40" s="79">
        <f t="shared" si="40"/>
        <v>0</v>
      </c>
      <c r="K40" s="79">
        <f t="shared" si="41"/>
        <v>60</v>
      </c>
      <c r="L40" s="80">
        <f t="shared" si="42"/>
        <v>60</v>
      </c>
      <c r="M40" s="82">
        <f>SUM(M32:M39)</f>
        <v>0</v>
      </c>
      <c r="N40" s="128">
        <v>0.8333333333333334</v>
      </c>
      <c r="O40" s="129">
        <v>0.875</v>
      </c>
      <c r="P40" s="72"/>
      <c r="Q40" s="73"/>
      <c r="R40" s="73"/>
      <c r="S40" s="73"/>
      <c r="T40" s="82"/>
      <c r="U40" s="82">
        <f>SUM(U32:U39)</f>
        <v>0</v>
      </c>
      <c r="V40" s="128">
        <v>0.8333333333333334</v>
      </c>
      <c r="W40" s="129">
        <v>0.875</v>
      </c>
      <c r="X40" s="72"/>
      <c r="Y40" s="73"/>
      <c r="Z40" s="73"/>
      <c r="AA40" s="73"/>
      <c r="AB40" s="82"/>
      <c r="AC40" s="82">
        <f>SUM(AC32:AC39)</f>
        <v>0</v>
      </c>
      <c r="AD40" s="128">
        <v>0.8333333333333334</v>
      </c>
      <c r="AE40" s="129">
        <v>0.875</v>
      </c>
      <c r="AF40" s="72"/>
      <c r="AG40" s="73"/>
      <c r="AH40" s="73"/>
      <c r="AI40" s="73"/>
      <c r="AJ40" s="82"/>
      <c r="AK40" s="82">
        <f>SUM(AK32:AK39)</f>
        <v>0</v>
      </c>
      <c r="AL40" s="128">
        <v>0.8333333333333334</v>
      </c>
      <c r="AM40" s="129">
        <v>0.875</v>
      </c>
      <c r="AN40" s="72"/>
      <c r="AO40" s="73"/>
      <c r="AP40" s="73"/>
      <c r="AQ40" s="73"/>
      <c r="AR40" s="82"/>
      <c r="AS40" s="87">
        <f>SUM(AS32:AS39)</f>
        <v>0</v>
      </c>
      <c r="AT40" s="87"/>
      <c r="AU40" s="87"/>
      <c r="AV40" s="87"/>
      <c r="AW40" s="87"/>
      <c r="AX40" s="87"/>
      <c r="AY40" s="87"/>
      <c r="AZ40" s="87"/>
      <c r="BA40" s="87">
        <f>SUM(BA32:BA39)</f>
        <v>0</v>
      </c>
      <c r="BB40" s="80"/>
      <c r="BC40" s="83"/>
      <c r="BD40" s="84"/>
      <c r="BE40" s="76">
        <f t="shared" si="50"/>
        <v>0</v>
      </c>
    </row>
    <row r="41" spans="2:57" ht="15" customHeight="1">
      <c r="B41" s="124" t="s">
        <v>9</v>
      </c>
      <c r="C41" s="127"/>
      <c r="D41" s="13"/>
      <c r="E41" s="200">
        <f>SUM(E32:E39)</f>
        <v>0</v>
      </c>
      <c r="F41" s="201"/>
      <c r="G41" s="202">
        <f>M40</f>
        <v>0</v>
      </c>
      <c r="H41" s="203"/>
      <c r="I41" s="203"/>
      <c r="J41" s="203"/>
      <c r="K41" s="203"/>
      <c r="L41" s="203"/>
      <c r="M41" s="204"/>
      <c r="N41" s="205"/>
      <c r="O41" s="202">
        <f>U40</f>
        <v>0</v>
      </c>
      <c r="P41" s="205"/>
      <c r="Q41" s="206"/>
      <c r="R41" s="206"/>
      <c r="S41" s="206"/>
      <c r="T41" s="206"/>
      <c r="U41" s="207"/>
      <c r="V41" s="206"/>
      <c r="W41" s="202">
        <f>AC40</f>
        <v>0</v>
      </c>
      <c r="X41" s="206"/>
      <c r="Y41" s="206"/>
      <c r="Z41" s="206"/>
      <c r="AA41" s="206"/>
      <c r="AB41" s="206"/>
      <c r="AC41" s="205"/>
      <c r="AD41" s="206"/>
      <c r="AE41" s="202">
        <f>AK40</f>
        <v>0</v>
      </c>
      <c r="AF41" s="206"/>
      <c r="AG41" s="206"/>
      <c r="AH41" s="206"/>
      <c r="AI41" s="206"/>
      <c r="AJ41" s="206"/>
      <c r="AK41" s="205"/>
      <c r="AL41" s="206"/>
      <c r="AM41" s="208">
        <f>AS40</f>
        <v>0</v>
      </c>
      <c r="AN41" s="207"/>
      <c r="AO41" s="207"/>
      <c r="AP41" s="207"/>
      <c r="AQ41" s="207"/>
      <c r="AR41" s="207"/>
      <c r="AS41" s="206"/>
      <c r="AT41" s="206"/>
      <c r="AU41" s="209">
        <f>BA40</f>
        <v>0</v>
      </c>
      <c r="AV41" s="206"/>
      <c r="AW41" s="206"/>
      <c r="AX41" s="206"/>
      <c r="AY41" s="206"/>
      <c r="AZ41" s="206"/>
      <c r="BA41" s="206"/>
      <c r="BB41" s="210"/>
      <c r="BC41" s="34"/>
      <c r="BD41" s="180" t="s">
        <v>18</v>
      </c>
      <c r="BE41" s="179"/>
    </row>
    <row r="42" spans="2:57" ht="15" customHeight="1">
      <c r="B42" s="214"/>
      <c r="C42" s="215"/>
      <c r="D42" s="216"/>
      <c r="E42" s="217"/>
      <c r="F42" s="218"/>
      <c r="G42" s="218"/>
      <c r="H42" s="219"/>
      <c r="I42" s="219"/>
      <c r="J42" s="219"/>
      <c r="K42" s="219"/>
      <c r="L42" s="219"/>
      <c r="M42" s="218"/>
      <c r="N42" s="219"/>
      <c r="O42" s="218"/>
      <c r="P42" s="219"/>
      <c r="Q42" s="219"/>
      <c r="R42" s="219"/>
      <c r="S42" s="219"/>
      <c r="T42" s="219"/>
      <c r="U42" s="219"/>
      <c r="V42" s="219"/>
      <c r="W42" s="218"/>
      <c r="X42" s="219"/>
      <c r="Y42" s="219"/>
      <c r="Z42" s="219"/>
      <c r="AA42" s="219"/>
      <c r="AB42" s="219"/>
      <c r="AC42" s="219"/>
      <c r="AD42" s="219"/>
      <c r="AE42" s="218"/>
      <c r="AF42" s="219"/>
      <c r="AG42" s="219"/>
      <c r="AH42" s="219"/>
      <c r="AI42" s="219"/>
      <c r="AJ42" s="219"/>
      <c r="AK42" s="219"/>
      <c r="AL42" s="219"/>
      <c r="AM42" s="220"/>
      <c r="AN42" s="219"/>
      <c r="AO42" s="219"/>
      <c r="AP42" s="219"/>
      <c r="AQ42" s="219"/>
      <c r="AR42" s="219"/>
      <c r="AS42" s="219"/>
      <c r="AT42" s="219"/>
      <c r="AU42" s="221"/>
      <c r="AV42" s="219"/>
      <c r="AW42" s="219"/>
      <c r="AX42" s="219"/>
      <c r="AY42" s="219"/>
      <c r="AZ42" s="219"/>
      <c r="BA42" s="219"/>
      <c r="BB42" s="222"/>
      <c r="BC42" s="223"/>
      <c r="BD42" s="224"/>
      <c r="BE42" s="225"/>
    </row>
    <row r="43" spans="2:38" ht="15" customHeight="1">
      <c r="B43" s="43"/>
      <c r="C43"/>
      <c r="D43" s="108"/>
      <c r="E43" s="109" t="s">
        <v>25</v>
      </c>
      <c r="F43" s="110"/>
      <c r="G43" s="110"/>
      <c r="H43" s="110"/>
      <c r="I43" s="111"/>
      <c r="J43" s="111"/>
      <c r="K43" s="111"/>
      <c r="L43" s="112"/>
      <c r="M43" s="112"/>
      <c r="N43" s="110"/>
      <c r="O43" s="110"/>
      <c r="P43" s="110"/>
      <c r="Q43" s="111"/>
      <c r="R43" s="111"/>
      <c r="S43" s="111"/>
      <c r="T43" s="112"/>
      <c r="U43" s="112"/>
      <c r="V43" s="110"/>
      <c r="W43" s="110"/>
      <c r="X43" s="113"/>
      <c r="Y43" s="114"/>
      <c r="Z43" s="114"/>
      <c r="AA43" s="114"/>
      <c r="AB43" s="115"/>
      <c r="AC43" s="115"/>
      <c r="AD43" s="116"/>
      <c r="AE43" s="117" t="s">
        <v>26</v>
      </c>
      <c r="AF43" s="113"/>
      <c r="AG43" s="114"/>
      <c r="AH43" s="114"/>
      <c r="AI43" s="114"/>
      <c r="AJ43" s="115"/>
      <c r="AK43" s="115"/>
      <c r="AL43" s="110"/>
    </row>
    <row r="44" spans="2:38" ht="15" customHeight="1">
      <c r="B44"/>
      <c r="C44"/>
      <c r="D44" s="108"/>
      <c r="E44" s="118" t="s">
        <v>27</v>
      </c>
      <c r="F44" s="249"/>
      <c r="G44" s="250"/>
      <c r="H44" s="250"/>
      <c r="I44" s="250"/>
      <c r="J44" s="250"/>
      <c r="K44" s="250"/>
      <c r="L44" s="250"/>
      <c r="M44" s="250"/>
      <c r="N44" s="250"/>
      <c r="O44" s="250"/>
      <c r="P44" s="119"/>
      <c r="Q44" s="119"/>
      <c r="R44" s="119"/>
      <c r="S44" s="119"/>
      <c r="T44" s="119"/>
      <c r="U44" s="119"/>
      <c r="V44" s="119"/>
      <c r="W44" s="119"/>
      <c r="X44" s="118"/>
      <c r="Y44" s="118"/>
      <c r="Z44" s="118"/>
      <c r="AA44" s="118"/>
      <c r="AB44" s="118"/>
      <c r="AC44" s="118"/>
      <c r="AD44" s="120"/>
      <c r="AE44" s="121" t="s">
        <v>27</v>
      </c>
      <c r="AF44" s="119"/>
      <c r="AG44" s="119"/>
      <c r="AH44" s="119"/>
      <c r="AI44" s="119"/>
      <c r="AJ44" s="119"/>
      <c r="AK44" s="119"/>
      <c r="AL44" s="119"/>
    </row>
    <row r="45" spans="2:38" ht="15" customHeight="1">
      <c r="B45"/>
      <c r="C45"/>
      <c r="D45" s="108"/>
      <c r="E45" s="118" t="s">
        <v>28</v>
      </c>
      <c r="F45" s="251"/>
      <c r="G45" s="252"/>
      <c r="H45" s="252"/>
      <c r="I45" s="252"/>
      <c r="J45" s="252"/>
      <c r="K45" s="252"/>
      <c r="L45" s="252"/>
      <c r="M45" s="252"/>
      <c r="N45" s="252"/>
      <c r="O45" s="252"/>
      <c r="P45" s="119"/>
      <c r="Q45" s="119"/>
      <c r="R45" s="119"/>
      <c r="S45" s="119"/>
      <c r="T45" s="119"/>
      <c r="U45" s="119"/>
      <c r="V45" s="119"/>
      <c r="W45" s="119"/>
      <c r="X45" s="118"/>
      <c r="Y45" s="118"/>
      <c r="Z45" s="118"/>
      <c r="AA45" s="118"/>
      <c r="AB45" s="118"/>
      <c r="AC45" s="118"/>
      <c r="AD45" s="120"/>
      <c r="AE45" s="121" t="s">
        <v>28</v>
      </c>
      <c r="AF45" s="119"/>
      <c r="AG45" s="119"/>
      <c r="AH45" s="119"/>
      <c r="AI45" s="119"/>
      <c r="AJ45" s="119"/>
      <c r="AK45" s="119"/>
      <c r="AL45" s="119"/>
    </row>
    <row r="46" spans="2:38" ht="15" customHeight="1">
      <c r="B46"/>
      <c r="C46"/>
      <c r="D46" s="108"/>
      <c r="E46" s="118" t="s">
        <v>29</v>
      </c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8"/>
      <c r="Y46" s="118"/>
      <c r="Z46" s="118"/>
      <c r="AA46" s="118"/>
      <c r="AB46" s="118"/>
      <c r="AC46" s="118"/>
      <c r="AD46" s="120"/>
      <c r="AE46" s="121" t="s">
        <v>29</v>
      </c>
      <c r="AF46" s="119"/>
      <c r="AG46" s="119"/>
      <c r="AH46" s="119"/>
      <c r="AI46" s="119"/>
      <c r="AJ46" s="119"/>
      <c r="AK46" s="119"/>
      <c r="AL46" s="119"/>
    </row>
    <row r="51" ht="12.75">
      <c r="B51" s="1" t="s">
        <v>47</v>
      </c>
    </row>
  </sheetData>
  <sheetProtection/>
  <mergeCells count="21">
    <mergeCell ref="AL31:AM31"/>
    <mergeCell ref="N16:O17"/>
    <mergeCell ref="F44:O44"/>
    <mergeCell ref="F45:O45"/>
    <mergeCell ref="AD16:AE17"/>
    <mergeCell ref="AL16:AM17"/>
    <mergeCell ref="AT16:AU17"/>
    <mergeCell ref="F31:G31"/>
    <mergeCell ref="N31:O31"/>
    <mergeCell ref="V31:W31"/>
    <mergeCell ref="AD31:AE31"/>
    <mergeCell ref="V16:W17"/>
    <mergeCell ref="AT31:AU31"/>
    <mergeCell ref="B3:BE6"/>
    <mergeCell ref="V10:AE10"/>
    <mergeCell ref="V9:AE9"/>
    <mergeCell ref="D15:AU15"/>
    <mergeCell ref="B16:B17"/>
    <mergeCell ref="C16:C17"/>
    <mergeCell ref="D16:D17"/>
    <mergeCell ref="F16:G17"/>
  </mergeCells>
  <dataValidations count="3">
    <dataValidation errorStyle="warning" type="time" allowBlank="1" showInputMessage="1" showErrorMessage="1" error="BU HÜCREYE 00:00 ŞEKLİNDE SAAT FORMATINDA VERİ GİRİNİZ." sqref="AF18:AF27 P18:U27 X32:AC39 P32:U39 X18:AC27 AH18:AK27 AG18:AG28 AF32:AK39">
      <formula1>0.3333217592592593</formula1>
      <formula2>0.9583217592592592</formula2>
    </dataValidation>
    <dataValidation errorStyle="warning" type="time" allowBlank="1" showInputMessage="1" showErrorMessage="1" error="BU HÜCRELERE 00:00 ŞEKLİNDE SAAT FORMATINDA VERİ GİRİNİZ." sqref="H32:M39">
      <formula1>0.3333217592592593</formula1>
      <formula2>0.9583217592592592</formula2>
    </dataValidation>
    <dataValidation errorStyle="warning" type="time" allowBlank="1" showInputMessage="1" showErrorMessage="1" error="BU HÜCREYE 00:00 ŞEKLİNDE SAAT FORMATINDA VERİ GİRİNİZ." sqref="V18:W27 K18:O27 F32:G40 N32:O40 AL32:AM40 AT18:AU19 V32:W40 AD18:AE27 F18:H27 AL18:AM27 I18:J28 AD32:AE40">
      <formula1>0.3333217592592593</formula1>
      <formula2>0.9583217592592592</formula2>
    </dataValidation>
  </dataValidations>
  <printOptions horizontalCentered="1"/>
  <pageMargins left="0.15748031496062992" right="0.15748031496062992" top="0.1968503937007874" bottom="0.1968503937007874" header="0" footer="0"/>
  <pageSetup fitToHeight="1" fitToWidth="1" horizontalDpi="240" verticalDpi="240" orientation="landscape" paperSize="9" scale="77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GMYO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GMYO</dc:creator>
  <cp:keywords/>
  <dc:description/>
  <cp:lastModifiedBy>Taner YILDIZ</cp:lastModifiedBy>
  <cp:lastPrinted>2019-03-06T12:19:41Z</cp:lastPrinted>
  <dcterms:created xsi:type="dcterms:W3CDTF">2000-02-10T08:59:52Z</dcterms:created>
  <dcterms:modified xsi:type="dcterms:W3CDTF">2019-12-09T20:58:48Z</dcterms:modified>
  <cp:category/>
  <cp:version/>
  <cp:contentType/>
  <cp:contentStatus/>
</cp:coreProperties>
</file>